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natal\OneDrive\Documentos\Downloads\juegos de rol\Cortex prime star wars\"/>
    </mc:Choice>
  </mc:AlternateContent>
  <xr:revisionPtr revIDLastSave="0" documentId="13_ncr:1_{97616356-3EEB-45F6-981B-B16F585B69F1}" xr6:coauthVersionLast="47" xr6:coauthVersionMax="47" xr10:uidLastSave="{00000000-0000-0000-0000-000000000000}"/>
  <bookViews>
    <workbookView xWindow="-120" yWindow="-120" windowWidth="29040" windowHeight="15720" activeTab="1" xr2:uid="{00000000-000D-0000-FFFF-FFFF00000000}"/>
  </bookViews>
  <sheets>
    <sheet name="Archivo de personaje" sheetId="1" r:id="rId1"/>
    <sheet name="Archivo de mejoras" sheetId="3" r:id="rId2"/>
    <sheet name="Formula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1" l="1"/>
  <c r="G97" i="1"/>
  <c r="G95" i="1"/>
  <c r="G93" i="1"/>
  <c r="N99" i="1"/>
  <c r="N97" i="1"/>
  <c r="N95" i="1"/>
  <c r="N93" i="1"/>
  <c r="N91" i="1"/>
  <c r="G91" i="1"/>
  <c r="K11" i="1"/>
  <c r="I11" i="1"/>
  <c r="N70" i="1"/>
  <c r="O80" i="1" s="1"/>
  <c r="B41" i="1"/>
  <c r="C41" i="1"/>
  <c r="I13" i="1"/>
  <c r="K13" i="1"/>
  <c r="K15" i="1"/>
  <c r="I15" i="1"/>
  <c r="M51" i="1"/>
  <c r="M49" i="1"/>
  <c r="M47" i="1"/>
  <c r="M45" i="1"/>
  <c r="D51" i="1"/>
  <c r="D49" i="1"/>
  <c r="D47" i="1"/>
  <c r="D45" i="1"/>
  <c r="P83" i="1" l="1"/>
  <c r="V74" i="1"/>
  <c r="O74" i="1"/>
  <c r="O76" i="1"/>
  <c r="V80" i="1"/>
  <c r="O72" i="1"/>
  <c r="V76" i="1"/>
  <c r="O78" i="1"/>
  <c r="V72" i="1"/>
  <c r="V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Gomez</author>
  </authors>
  <commentList>
    <comment ref="I7" authorId="0" shapeId="0" xr:uid="{EE659302-EF09-4655-83AB-3B29E20BF716}">
      <text>
        <r>
          <rPr>
            <sz val="9"/>
            <color indexed="81"/>
            <rFont val="Tahoma"/>
            <family val="2"/>
          </rPr>
          <t>Cotex Primer.
Las reservas de dados normalmente se conforman usando una distincion + Atributo + Habilidad, esto hace que una reserva normal sea de 3 dados. Lanzas los dados y sumas los resultados, luego vuelves a lanzar todos los dados y el dado con el resultado mas alto sera el dado de Efecto</t>
        </r>
      </text>
    </comment>
    <comment ref="E20" authorId="0" shapeId="0" xr:uid="{6A118F78-92B7-490F-B4D1-AA8427452384}">
      <text>
        <r>
          <rPr>
            <sz val="9"/>
            <color indexed="81"/>
            <rFont val="Tahoma"/>
            <family val="2"/>
          </rPr>
          <t>Cortex primer.
Se usa una tirada Basica (Si hay exito el dado de efecto indica el dado del activo creado) para fabricar Activos.</t>
        </r>
      </text>
    </comment>
    <comment ref="M22" authorId="0" shapeId="0" xr:uid="{028DF9A2-377F-4037-A68B-C8287940149C}">
      <text>
        <r>
          <rPr>
            <sz val="9"/>
            <color indexed="81"/>
            <rFont val="Tahoma"/>
            <family val="2"/>
          </rPr>
          <t>Cortex primer.
Esta habilidad se usa para hackear computadoras, cerraduras o droides deshabilitados. Se trata de una tirada enfrentada entre dos personajes, siendo el dispositivo uno de los personajes. En el apartado del mundo se incluyen ejemplos de dispositivos de seguridad</t>
        </r>
      </text>
    </comment>
    <comment ref="M24" authorId="0" shapeId="0" xr:uid="{B76549E7-6253-434F-A68D-A3B05515631F}">
      <text>
        <r>
          <rPr>
            <sz val="9"/>
            <color indexed="81"/>
            <rFont val="Tahoma"/>
            <family val="2"/>
          </rPr>
          <t>Cortex primer. 
Bailar, tocar instrumentos y cualquier otro tipo de interpretacion artistica que se puede hacer frente a un publico, se hacen como tiradas cronometradas usualmente de 3 pasos.</t>
        </r>
        <r>
          <rPr>
            <b/>
            <sz val="9"/>
            <color indexed="81"/>
            <rFont val="Tahoma"/>
            <family val="2"/>
          </rPr>
          <t xml:space="preserve">
</t>
        </r>
      </text>
    </comment>
    <comment ref="A26" authorId="0" shapeId="0" xr:uid="{CA7B9A89-E762-44FD-BCDC-6F2B57D9277B}">
      <text>
        <r>
          <rPr>
            <b/>
            <sz val="9"/>
            <color indexed="81"/>
            <rFont val="Tahoma"/>
            <family val="2"/>
          </rPr>
          <t xml:space="preserve">Cortex Primer.
</t>
        </r>
        <r>
          <rPr>
            <sz val="9"/>
            <color indexed="81"/>
            <rFont val="Tahoma"/>
            <family val="2"/>
          </rPr>
          <t xml:space="preserve">Puedes Gastar 1 PT y reemplazar cualquier tirada por La fuerza (Atributo) + La fuerza (Habilidad). Si lo haces y la tirada da como resultado la obtencion de Puntos del lado oscuro obtienes el doble.
</t>
        </r>
      </text>
    </comment>
    <comment ref="E26" authorId="0" shapeId="0" xr:uid="{B0E9BC56-387C-431B-9B0B-94EECA89E1B3}">
      <text>
        <r>
          <rPr>
            <sz val="9"/>
            <color indexed="81"/>
            <rFont val="Tahoma"/>
            <family val="2"/>
          </rPr>
          <t xml:space="preserve">Cortex primer.
Esta habilidad se puede usar igual que la habilidad primeros auxilios para curar las heridas de los droides, adicionalmente se usan como tirada cronometrada para reparar vehiculos o aparatos dañados
</t>
        </r>
        <r>
          <rPr>
            <b/>
            <sz val="9"/>
            <color indexed="81"/>
            <rFont val="Tahoma"/>
            <family val="2"/>
          </rPr>
          <t xml:space="preserve">
</t>
        </r>
      </text>
    </comment>
    <comment ref="E30" authorId="0" shapeId="0" xr:uid="{492BE015-2F9B-45F5-A800-4226BDB6D573}">
      <text>
        <r>
          <rPr>
            <sz val="9"/>
            <color indexed="81"/>
            <rFont val="Tahoma"/>
            <family val="2"/>
          </rPr>
          <t>Cortex primer.
Representa la capacidad de concentracion del personaje, siempre que una accion requiera un alto nivel de concentracion el director de juego solicita una tirada basica de Enfoque previo a la accion, si tiene exito la accion se desenvuelve con normalidad si no tiene exito obtendra una complicacion D12 - el dado de efecto.
Se usa tambien para activar de forma directa los poderes de la fuerza</t>
        </r>
      </text>
    </comment>
    <comment ref="AB30" authorId="0" shapeId="0" xr:uid="{DED3A36F-2039-4229-B1AD-6DE1FFA3AACE}">
      <text>
        <r>
          <rPr>
            <sz val="9"/>
            <color indexed="81"/>
            <rFont val="Tahoma"/>
            <family val="2"/>
          </rPr>
          <t>Cortex Primer.
Siempre que llenas el monitor del lado oscuro  lo liberas y aumentas tu conflicto interno correspondiente un dado, si llenas el monitor del lado claro, lo liberas y reduces tu conflicto interno en un dado. El conflicto interno aplica a todas las tiradas que se te oponen</t>
        </r>
        <r>
          <rPr>
            <b/>
            <sz val="9"/>
            <color indexed="81"/>
            <rFont val="Tahoma"/>
            <charset val="1"/>
          </rPr>
          <t xml:space="preserve">
</t>
        </r>
      </text>
    </comment>
    <comment ref="C34" authorId="0" shapeId="0" xr:uid="{AA5658AB-136A-43FE-AE5B-74E7B3C525B5}">
      <text>
        <r>
          <rPr>
            <b/>
            <sz val="9"/>
            <color indexed="81"/>
            <rFont val="Tahoma"/>
            <family val="2"/>
          </rPr>
          <t xml:space="preserve">Cortex primer.
</t>
        </r>
        <r>
          <rPr>
            <sz val="9"/>
            <color indexed="81"/>
            <rFont val="Tahoma"/>
            <family val="2"/>
          </rPr>
          <t xml:space="preserve">Gana 1 por: Cada complicacion, redirse en una accion enfrentada en la que ya se hizo al menos una tirada, FX Dificultar y similares.
Gasta 1 para: Activar FX, Sumar mas dados, Activar una oportunidad, Crear relacion 6 por esta sesion, crear un modulo secundario por una escena (Si gasta 2 pt dura la sesion y si gasta 1 adicional puede compartirlo), Involucrarte en una tirada enfrentada de otros, usar la fuerza, evitar caer inconsciente o moribundo.  
</t>
        </r>
      </text>
    </comment>
    <comment ref="E34" authorId="0" shapeId="0" xr:uid="{66AC16D9-69CF-476C-AB4E-FBB1D095CB89}">
      <text>
        <r>
          <rPr>
            <sz val="9"/>
            <color indexed="81"/>
            <rFont val="Tahoma"/>
            <family val="2"/>
          </rPr>
          <t xml:space="preserve">Cortex primer. 
La memoria y capacidades cognitivas del personaje, cada uno de los personajes duplica el dado de conocer cuando se trata de su planeta de origen o algun planeta que comparta un tipo de planeta. 
</t>
        </r>
      </text>
    </comment>
    <comment ref="M34" authorId="0" shapeId="0" xr:uid="{555554BE-8696-41FB-9FBC-32068C703A26}">
      <text>
        <r>
          <rPr>
            <sz val="9"/>
            <color indexed="81"/>
            <rFont val="Tahoma"/>
            <family val="2"/>
          </rPr>
          <t xml:space="preserve">Cortex primer.
Se usa para intentar curar la perdida de puntos de herida de un personaje, se puede usar de dos formas, la primera es para ayudar a un personaje con su recuperacion natural o con cualquier tirada para quitar complicaciones que tengan que ver con el stado de salud fisica, sumando a su tirada los dados en esta habilidad. La segunda para activamente curar a un personaje realizando una tirada basica (Dificultad Retadora) en la cual aplica Desventaja por tamaño para personajes de mas de 1.90 y cualquier otra complicacion que dificulte el proceso de curacion.
</t>
        </r>
        <r>
          <rPr>
            <b/>
            <sz val="9"/>
            <color indexed="81"/>
            <rFont val="Tahoma"/>
            <family val="2"/>
          </rPr>
          <t xml:space="preserve">
</t>
        </r>
      </text>
    </comment>
    <comment ref="E36" authorId="0" shapeId="0" xr:uid="{D90BF293-1DF8-4D5B-8BC6-AEC8B3F086CC}">
      <text>
        <r>
          <rPr>
            <sz val="9"/>
            <color indexed="81"/>
            <rFont val="Tahoma"/>
            <family val="2"/>
          </rPr>
          <t>Cortex primer.
Empujar, cargar, levantar y todas las accione que tengan que ver con la capacidad fisica del personaje.</t>
        </r>
        <r>
          <rPr>
            <b/>
            <sz val="9"/>
            <color indexed="81"/>
            <rFont val="Tahoma"/>
            <family val="2"/>
          </rPr>
          <t xml:space="preserve">
</t>
        </r>
        <r>
          <rPr>
            <sz val="9"/>
            <color indexed="81"/>
            <rFont val="Tahoma"/>
            <family val="2"/>
          </rPr>
          <t xml:space="preserve">
</t>
        </r>
      </text>
    </comment>
    <comment ref="E38" authorId="0" shapeId="0" xr:uid="{0784B4E6-E0B3-4369-A3D8-B7F7BD1F8E1C}">
      <text>
        <r>
          <rPr>
            <sz val="9"/>
            <color indexed="81"/>
            <rFont val="Tahoma"/>
            <family val="2"/>
          </rPr>
          <t>Cortex Primer.
Las escenas de combate se hacen narrativamente y con teatro de la mente, sin embargo la capacidad de movimiento en metros por turno de un personaje es igual al dado de su habilidad movimiento, asi un movimento base de 4 metros. Si la especie o algun poder duplican el dado de la habilidad este tambien se cuenta.</t>
        </r>
      </text>
    </comment>
    <comment ref="M38" authorId="0" shapeId="0" xr:uid="{9BA348FC-1B29-4643-8531-AB713FA11E4C}">
      <text>
        <r>
          <rPr>
            <b/>
            <sz val="9"/>
            <color indexed="81"/>
            <rFont val="Tahoma"/>
            <family val="2"/>
          </rPr>
          <t xml:space="preserve">Cortex Primer.
</t>
        </r>
        <r>
          <rPr>
            <sz val="9"/>
            <color indexed="81"/>
            <rFont val="Tahoma"/>
            <family val="2"/>
          </rPr>
          <t>Puedes Gastar 1 PT y reemplazar cualquier tirada por La fuerza (Atributo) + La fuerza (Habilidad). Si lo haces y la tirada da como resultado la obtencion de Puntos del lado oscuro obtienes el doble.</t>
        </r>
      </text>
    </comment>
    <comment ref="Q42" authorId="0" shapeId="0" xr:uid="{5D4AC5A6-87AD-445F-9E7D-71C17BCCB9D0}">
      <text>
        <r>
          <rPr>
            <sz val="9"/>
            <color indexed="81"/>
            <rFont val="Tahoma"/>
            <family val="2"/>
          </rPr>
          <t xml:space="preserve">Cortex Primer.
Si llegas al umbral de aturdir caes inconsciente, si llegas al umbral de heridas caes moribundo
</t>
        </r>
      </text>
    </comment>
    <comment ref="A44" authorId="0" shapeId="0" xr:uid="{DE96ED86-5F88-4C0A-B24A-46EA163500D3}">
      <text>
        <r>
          <rPr>
            <b/>
            <sz val="9"/>
            <color indexed="81"/>
            <rFont val="Tahoma"/>
            <family val="2"/>
          </rPr>
          <t xml:space="preserve">Cortex primer.
</t>
        </r>
        <r>
          <rPr>
            <sz val="9"/>
            <color indexed="81"/>
            <rFont val="Tahoma"/>
            <family val="2"/>
          </rPr>
          <t>Se cuentan las relaciones con Desconfianza en todos los archivos de personaje si esta cantidad es mayor que las relaciones con Confianza cada personaje debera reducir de tamaño uno de los dados de todas sus reservas. Si por el contrario la mayoria de las relaciones son de confianza cada personaje podra aumentar en 1 el tamaño de un dado de sus reservas.
Cuando un personaje va a interactuar en una situacion en la que solo se involucra otro personaje, y tiene tipo de relacion de Confianza suma el dado de la relacion a su reserva si por el contrario, su tipo de relacion es desconfiaza suma el dado de la relacion como complicacion.</t>
        </r>
      </text>
    </comment>
    <comment ref="G44" authorId="0" shapeId="0" xr:uid="{203A790E-10FF-4223-B455-5EC2CED712E1}">
      <text>
        <r>
          <rPr>
            <sz val="9"/>
            <color indexed="81"/>
            <rFont val="Tahoma"/>
            <family val="2"/>
          </rPr>
          <t xml:space="preserve">Cortex primer.
Siempre que un personaje quiera usar un contacto debe realizar una tirada basica ensamblando la reserva con Atributos sociales + influencia + Dado de la relacion contra una dificultad Facil, si tiene exito el dado de efecto indicara la calidad de la informacion y si la informacion es util para alguna reserva posterior se puede sumar como un dado adicional (Opcionalmente puede obtener 1 punto de trama). Si la tirada no es exitosa el contacto se desactiva y a partir de ese momento para poder usarlo es necesario el gasto de 1 punto de trama
</t>
        </r>
        <r>
          <rPr>
            <b/>
            <sz val="9"/>
            <color indexed="81"/>
            <rFont val="Tahoma"/>
            <family val="2"/>
          </rPr>
          <t xml:space="preserve">
</t>
        </r>
      </text>
    </comment>
    <comment ref="Q49" authorId="0" shapeId="0" xr:uid="{0557D8A0-9A13-4FC6-9011-DF1757504FCB}">
      <text>
        <r>
          <rPr>
            <sz val="9"/>
            <color indexed="81"/>
            <rFont val="Tahoma"/>
            <family val="2"/>
          </rPr>
          <t>Cortex primer.
Siempre que obtienes un éxito heroico (cada +5 por encima de la dificultad) obtienes 1 dado de la fuerza del lado claro de tamaño del mayor tamaño usado en la tirada, si ya lo tienes ocupado se pierde.</t>
        </r>
      </text>
    </comment>
    <comment ref="W49" authorId="0" shapeId="0" xr:uid="{B20C1CE2-EFAC-47AF-80DA-0EC5191EB120}">
      <text>
        <r>
          <rPr>
            <b/>
            <sz val="9"/>
            <color indexed="81"/>
            <rFont val="Tahoma"/>
            <charset val="1"/>
          </rPr>
          <t xml:space="preserve">Cortex primer.
</t>
        </r>
        <r>
          <rPr>
            <sz val="9"/>
            <color indexed="81"/>
            <rFont val="Tahoma"/>
            <family val="2"/>
          </rPr>
          <t>Puedes gastar 1 PT y un dado del lado claro de la fuerza para lanzarlo y sumar el resultado a una tirada, esto lo puedes hacer antes o despues de lanzar. Puedes en su lugar usar (no se gasta) un dado del lado oscuro para lanzar dos dados y sumar el mas alto, pero en ese caso Ganas un punto del lado oscuro adicional.</t>
        </r>
      </text>
    </comment>
    <comment ref="AB49" authorId="0" shapeId="0" xr:uid="{58456CFD-6138-4C85-8D73-2FDF7F66CFDE}">
      <text>
        <r>
          <rPr>
            <sz val="9"/>
            <color indexed="81"/>
            <rFont val="Tahoma"/>
            <family val="2"/>
          </rPr>
          <t>Cortex primer.
Siempre que una tirada resulte en Botch obtienes 1 dado de la fuerza del lado oscuro del tamaño del dado mas grande usado en la tirada, si ya tienes ocupado ese tamaño eliges uno contiguo.</t>
        </r>
      </text>
    </comment>
    <comment ref="I56" authorId="0" shapeId="0" xr:uid="{7AA81F64-9FA9-4E15-B8D2-F6A0126ED1DC}">
      <text>
        <r>
          <rPr>
            <sz val="9"/>
            <color indexed="81"/>
            <rFont val="Tahoma"/>
            <family val="2"/>
          </rPr>
          <t>Cortex primer.
Se suma el dado del activo insignia a la reserva de la tirada</t>
        </r>
      </text>
    </comment>
    <comment ref="A57" authorId="0" shapeId="0" xr:uid="{CEA4B045-9A56-4293-9511-11C20DCFDE7D}">
      <text>
        <r>
          <rPr>
            <sz val="9"/>
            <color indexed="81"/>
            <rFont val="Tahoma"/>
            <family val="2"/>
          </rPr>
          <t>Cortex primer.
Cuando un personaje hace algo que arriesga su reputacion con una organizacion obtiene 1 punto que debe marcar en la casilla correspondiente del archivo. Una vez llena las 6 casillas se borran y aumenta en 1 el dado de la reputacion. Todas comienzan sin dado, al alcanzar los primeros 6 puntos se sube al D6</t>
        </r>
      </text>
    </comment>
    <comment ref="A69" authorId="0" shapeId="0" xr:uid="{6446089A-236D-4B9E-9B79-15DD91404B04}">
      <text>
        <r>
          <rPr>
            <sz val="9"/>
            <color indexed="81"/>
            <rFont val="Tahoma"/>
            <family val="2"/>
          </rPr>
          <t>Cortex primer.
Se declara antes de la tirada que se va a usar un recurso. Se define cuantos de los 3 dados va a usar, se lanzan por separado y se elige el mas alto. El valor del dado se suma al resultado de la tirada</t>
        </r>
      </text>
    </comment>
    <comment ref="A88" authorId="0" shapeId="0" xr:uid="{3DC0510B-CF02-444E-8050-9D4BCD8C6E6D}">
      <text>
        <r>
          <rPr>
            <b/>
            <sz val="9"/>
            <color indexed="81"/>
            <rFont val="Tahoma"/>
            <family val="2"/>
          </rPr>
          <t xml:space="preserve">Cortex Primer:
</t>
        </r>
        <r>
          <rPr>
            <sz val="9"/>
            <color indexed="81"/>
            <rFont val="Tahoma"/>
            <family val="2"/>
          </rPr>
          <t>Cuando un recurso aplica a una tirada puedes elegir lanzar 1,2 o 3 dados del tamaño indicado y sumar el mayor valor al resultado de la tirada inicial. Los dados del recurso se gastan y se recuperan al inicio de cada sesion.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Gomez</author>
  </authors>
  <commentList>
    <comment ref="G10" authorId="0" shapeId="0" xr:uid="{655023BB-FD4F-46E9-90C2-E5D01CA731B6}">
      <text>
        <r>
          <rPr>
            <sz val="9"/>
            <color indexed="81"/>
            <rFont val="Tahoma"/>
            <family val="2"/>
          </rPr>
          <t>Cortex Primer.
Llamar una sesion: En una accion puedes incluir un detalle de alguna de las sesiones anteriores y obtienes 
un punto de trama para gastar de inmediato, cada sesion se puede llamar solo una vez</t>
        </r>
      </text>
    </comment>
    <comment ref="G16" authorId="0" shapeId="0" xr:uid="{4FEEBA5F-5F8F-4A87-AD65-F6A57103D39D}">
      <text>
        <r>
          <rPr>
            <sz val="9"/>
            <color indexed="81"/>
            <rFont val="Tahoma"/>
            <family val="2"/>
          </rPr>
          <t xml:space="preserve">Cortex primer.
Las sesiones marcadas con negro otorgan 1 punto del lado oscuro, las marcadas con Beige otorgan 1 punto del lado claro
</t>
        </r>
      </text>
    </comment>
    <comment ref="B28" authorId="0" shapeId="0" xr:uid="{F209B695-1E73-4743-8594-8663024FE7BE}">
      <text>
        <r>
          <rPr>
            <sz val="9"/>
            <color indexed="81"/>
            <rFont val="Tahoma"/>
            <family val="2"/>
          </rPr>
          <t xml:space="preserve">Cortex primer.
Organización, Astro Droide, Objeto, Locacion, Ayudante. Que no sea de la clase elegida
</t>
        </r>
      </text>
    </comment>
  </commentList>
</comments>
</file>

<file path=xl/sharedStrings.xml><?xml version="1.0" encoding="utf-8"?>
<sst xmlns="http://schemas.openxmlformats.org/spreadsheetml/2006/main" count="813" uniqueCount="376">
  <si>
    <t>Nombre</t>
  </si>
  <si>
    <t>Descripcion</t>
  </si>
  <si>
    <t>www.quimerajuegosderol.com</t>
  </si>
  <si>
    <t>Jugador</t>
  </si>
  <si>
    <t>Especie</t>
  </si>
  <si>
    <t>D4  ▼</t>
  </si>
  <si>
    <t xml:space="preserve">D6 ■ </t>
  </si>
  <si>
    <r>
      <t xml:space="preserve">D8 </t>
    </r>
    <r>
      <rPr>
        <sz val="16"/>
        <color theme="1"/>
        <rFont val="Calibri"/>
        <family val="2"/>
        <scheme val="minor"/>
      </rPr>
      <t>♦</t>
    </r>
  </si>
  <si>
    <r>
      <t xml:space="preserve">D4  </t>
    </r>
    <r>
      <rPr>
        <sz val="18"/>
        <color theme="1"/>
        <rFont val="Calibri"/>
        <family val="2"/>
        <scheme val="minor"/>
      </rPr>
      <t>▼</t>
    </r>
  </si>
  <si>
    <r>
      <t xml:space="preserve">D6 </t>
    </r>
    <r>
      <rPr>
        <sz val="26"/>
        <color theme="1"/>
        <rFont val="Calibri"/>
        <family val="2"/>
        <scheme val="minor"/>
      </rPr>
      <t xml:space="preserve">■ </t>
    </r>
  </si>
  <si>
    <r>
      <t xml:space="preserve">D10 </t>
    </r>
    <r>
      <rPr>
        <sz val="22"/>
        <color theme="1"/>
        <rFont val="Calibri"/>
        <family val="2"/>
        <scheme val="minor"/>
      </rPr>
      <t>⬢</t>
    </r>
  </si>
  <si>
    <r>
      <t xml:space="preserve">D12 </t>
    </r>
    <r>
      <rPr>
        <sz val="28"/>
        <color theme="1"/>
        <rFont val="Calibri"/>
        <family val="2"/>
      </rPr>
      <t>●</t>
    </r>
  </si>
  <si>
    <t>D8 ♦</t>
  </si>
  <si>
    <t>D12 ●</t>
  </si>
  <si>
    <t>Profesión</t>
  </si>
  <si>
    <t>Tipos de dados</t>
  </si>
  <si>
    <t>Especies</t>
  </si>
  <si>
    <t>Humano</t>
  </si>
  <si>
    <t>Wookie</t>
  </si>
  <si>
    <t>Granuja</t>
  </si>
  <si>
    <t>Guerrero</t>
  </si>
  <si>
    <t>Sensible a la fuerza</t>
  </si>
  <si>
    <t>Mecanico</t>
  </si>
  <si>
    <t>Piloto</t>
  </si>
  <si>
    <t>Comerciante</t>
  </si>
  <si>
    <t>Arido</t>
  </si>
  <si>
    <t>Frio intenso</t>
  </si>
  <si>
    <t>Volcanico</t>
  </si>
  <si>
    <t>Boscoso</t>
  </si>
  <si>
    <t>Acuatico</t>
  </si>
  <si>
    <t>Aereo</t>
  </si>
  <si>
    <t>Granjas</t>
  </si>
  <si>
    <t>Industrial</t>
  </si>
  <si>
    <t>Urbano</t>
  </si>
  <si>
    <t>Espacio</t>
  </si>
  <si>
    <t>Planeta de origen</t>
  </si>
  <si>
    <t>Destacado 1</t>
  </si>
  <si>
    <t>Destacado 2</t>
  </si>
  <si>
    <t>FX 1</t>
  </si>
  <si>
    <t>Atributos</t>
  </si>
  <si>
    <t>Fisicos</t>
  </si>
  <si>
    <t>Mentales</t>
  </si>
  <si>
    <t>Sociales</t>
  </si>
  <si>
    <t>La fuerza</t>
  </si>
  <si>
    <t>Destacado?</t>
  </si>
  <si>
    <t>Habilidades</t>
  </si>
  <si>
    <t>Fabricar</t>
  </si>
  <si>
    <t>Conducir</t>
  </si>
  <si>
    <t>Pelea</t>
  </si>
  <si>
    <t>Reparar</t>
  </si>
  <si>
    <t>Pilotar</t>
  </si>
  <si>
    <t>Enfoque</t>
  </si>
  <si>
    <t>Influencia</t>
  </si>
  <si>
    <t>Conocer</t>
  </si>
  <si>
    <t>Trabajo</t>
  </si>
  <si>
    <t>Movimiento</t>
  </si>
  <si>
    <t>Disparar</t>
  </si>
  <si>
    <t>Acechar</t>
  </si>
  <si>
    <t>Sobrevivir</t>
  </si>
  <si>
    <t>Arrojar</t>
  </si>
  <si>
    <t>Engañar</t>
  </si>
  <si>
    <t>Especializacion</t>
  </si>
  <si>
    <t>Nivel Esp</t>
  </si>
  <si>
    <t>Entrenado ■</t>
  </si>
  <si>
    <t>Experto A ♦</t>
  </si>
  <si>
    <t>Maestro A ⬢</t>
  </si>
  <si>
    <t>Maestro B ♦♦</t>
  </si>
  <si>
    <t>Gran maestro A ●</t>
  </si>
  <si>
    <t>Gran maestro B ⬢⬢</t>
  </si>
  <si>
    <t>Gran maestro C ♦♦♦</t>
  </si>
  <si>
    <t>Sin espec</t>
  </si>
  <si>
    <t>Gran maestro D ■ ■ ■ ■</t>
  </si>
  <si>
    <t>Experto B ■ ■</t>
  </si>
  <si>
    <t>Maestro C ■ ■ ■</t>
  </si>
  <si>
    <t>Percepción</t>
  </si>
  <si>
    <t>Operar dispositivo</t>
  </si>
  <si>
    <t>Interpretacion artistica</t>
  </si>
  <si>
    <t>Primeros Auxilios</t>
  </si>
  <si>
    <t>Reparte 12 puntos durante la creación, cada punto aumenta en uno el tamaño del dado (Maximo D10). Ademas puedes elegir 1 especializacion nivel Entrenado</t>
  </si>
  <si>
    <t>FX 2</t>
  </si>
  <si>
    <t>Activos insignia</t>
  </si>
  <si>
    <t>Calidad</t>
  </si>
  <si>
    <t>FX 3</t>
  </si>
  <si>
    <t>Droide</t>
  </si>
  <si>
    <t>Arma</t>
  </si>
  <si>
    <t>Armadura</t>
  </si>
  <si>
    <t>Herramienta</t>
  </si>
  <si>
    <t>Mascota</t>
  </si>
  <si>
    <t>Elige un Activo Insignia con 1 FX (si eres Humano elige 2 durante la creacion del personaje, solo 1 FX)</t>
  </si>
  <si>
    <t>No siento nada por esta persona</t>
  </si>
  <si>
    <t>Esta persona importa, pero asimismo muchos</t>
  </si>
  <si>
    <t>Estoy interesado en esta persona</t>
  </si>
  <si>
    <t>Esta persona importa mas que la mayoria</t>
  </si>
  <si>
    <t>Solo yo importo mas que esta persona</t>
  </si>
  <si>
    <t>Descripción</t>
  </si>
  <si>
    <t>Relación</t>
  </si>
  <si>
    <t>Reputacion</t>
  </si>
  <si>
    <t>Relaciones con Personajes jugadores</t>
  </si>
  <si>
    <t>Avance</t>
  </si>
  <si>
    <t>Contáctos</t>
  </si>
  <si>
    <t>Umbral aturdir</t>
  </si>
  <si>
    <t>Umbral Heridas</t>
  </si>
  <si>
    <t xml:space="preserve">֍ </t>
  </si>
  <si>
    <t>Puntos de trama</t>
  </si>
  <si>
    <t>D10 ⬢</t>
  </si>
  <si>
    <t>Asigna uno D10, uno D8 y el resto D6. Obtienes 1 contacto + 1 si tienes D8 en Sociales +1 si tienes D10 o D12 (Todos los contactos comienzan D4)</t>
  </si>
  <si>
    <t>Monitor de condiciÓn</t>
  </si>
  <si>
    <t>Organización</t>
  </si>
  <si>
    <t>Tag 1</t>
  </si>
  <si>
    <t>Tag 2</t>
  </si>
  <si>
    <t>Tag 3</t>
  </si>
  <si>
    <t>Tag 4</t>
  </si>
  <si>
    <t>Objeto</t>
  </si>
  <si>
    <t>Astro Droide</t>
  </si>
  <si>
    <t>Ayudante</t>
  </si>
  <si>
    <t>Durante la creación del perosnaje no hay Reputación</t>
  </si>
  <si>
    <t>Poderes</t>
  </si>
  <si>
    <t>Electroquinesis</t>
  </si>
  <si>
    <t>Empujar</t>
  </si>
  <si>
    <t>Reflejos</t>
  </si>
  <si>
    <t>Fuerza mejorada</t>
  </si>
  <si>
    <t>Destreza mejorada</t>
  </si>
  <si>
    <t>Poder</t>
  </si>
  <si>
    <t>Telequinesis</t>
  </si>
  <si>
    <t xml:space="preserve">Nivel </t>
  </si>
  <si>
    <t>Distinciones</t>
  </si>
  <si>
    <t>Sentidos mejorados</t>
  </si>
  <si>
    <t>Afectar la mente</t>
  </si>
  <si>
    <t>Velocidad</t>
  </si>
  <si>
    <t>Calmar emociones</t>
  </si>
  <si>
    <t>Asfixiar</t>
  </si>
  <si>
    <t>Sentido del peligro</t>
  </si>
  <si>
    <t>Dispersar fuerza</t>
  </si>
  <si>
    <t>Causar Miedo</t>
  </si>
  <si>
    <t>Saltar</t>
  </si>
  <si>
    <t>Activo?</t>
  </si>
  <si>
    <t>Elige 1 durante la creación del personaje. Siempre que eliges u obtienes un poder eliges tambien un FX para ese poder, cada poder puede tener maximo 3 FX</t>
  </si>
  <si>
    <t>Durante la creacion del personaje elige 2 Tags, cada recurso puede tener maximo 4 Tags</t>
  </si>
  <si>
    <t>D12 ●●</t>
  </si>
  <si>
    <t>D10 ⬢⬢</t>
  </si>
  <si>
    <t>D8 ♦♦</t>
  </si>
  <si>
    <t>Rabia</t>
  </si>
  <si>
    <t>Foco</t>
  </si>
  <si>
    <t>Miedo</t>
  </si>
  <si>
    <t>Tacto</t>
  </si>
  <si>
    <t>Limite: Si Obtienes 1 hitch ganas 1 punto del lado oscuro, o puedes ganar 1 PT y desactivar el poder</t>
  </si>
  <si>
    <t>Fuerza</t>
  </si>
  <si>
    <t>D4</t>
  </si>
  <si>
    <t>D6</t>
  </si>
  <si>
    <t>D8</t>
  </si>
  <si>
    <t>D10</t>
  </si>
  <si>
    <t>D12</t>
  </si>
  <si>
    <t>Perdido</t>
  </si>
  <si>
    <t xml:space="preserve">Sobrevivir </t>
  </si>
  <si>
    <t>Primeros auxilios</t>
  </si>
  <si>
    <t>Percepcion</t>
  </si>
  <si>
    <t>operar dispositivo</t>
  </si>
  <si>
    <t>Locaciòn</t>
  </si>
  <si>
    <t>Conflicto Interno</t>
  </si>
  <si>
    <t xml:space="preserve">D6 ■ ■  </t>
  </si>
  <si>
    <t>1 PE</t>
  </si>
  <si>
    <t>Participar activamente de la sesion</t>
  </si>
  <si>
    <t>Cumplir un objetivo secundario o personal</t>
  </si>
  <si>
    <t>10 PE</t>
  </si>
  <si>
    <t>Finalizar la historia</t>
  </si>
  <si>
    <t>5 PE</t>
  </si>
  <si>
    <t>Entrenar una Especialidad a Experto D8♦</t>
  </si>
  <si>
    <t xml:space="preserve">Agregar un Activo insignia D6 ■ </t>
  </si>
  <si>
    <t>Mejorar modulo de D6 ■ a D8 ♦</t>
  </si>
  <si>
    <t>Mejorar modulo de D8 ♦ a D10 ⬢</t>
  </si>
  <si>
    <t>15 PE</t>
  </si>
  <si>
    <t>Mejorar una especialidad de Entrenado a Experto</t>
  </si>
  <si>
    <t>Entrenar una nueva especialidad nivel Entrenado</t>
  </si>
  <si>
    <t>Mejorar una especialidad de Experto a Maestro</t>
  </si>
  <si>
    <t>Mejorar modulo de D10 ⬢ a D12 ●</t>
  </si>
  <si>
    <t>20 PE</t>
  </si>
  <si>
    <t>Gastar puntos de Experiencia</t>
  </si>
  <si>
    <t>Obtener puntos de Experiencia</t>
  </si>
  <si>
    <t>Registro de gasto de Experiencia</t>
  </si>
  <si>
    <t>Puntos</t>
  </si>
  <si>
    <t>Detalle</t>
  </si>
  <si>
    <t>Registro de sesiones</t>
  </si>
  <si>
    <t>Heridas=Fisicos+Pelea o sobrevivir // Aturdir=Mentales+Enfoque o sobrevivir</t>
  </si>
  <si>
    <t>Reduce en 1 el tamaño de una distincion</t>
  </si>
  <si>
    <t>Crear complicacion D8</t>
  </si>
  <si>
    <t>Beneficio FX</t>
  </si>
  <si>
    <t>Aumenta en 1 un dado</t>
  </si>
  <si>
    <t>Reduce en 1 una complicacion</t>
  </si>
  <si>
    <t>Introduce un detalle menor de historia</t>
  </si>
  <si>
    <t>Renombra una complicacion</t>
  </si>
  <si>
    <t>Vuelve a lanzar 1 dado de la reserva y toma el nuevo resultado</t>
  </si>
  <si>
    <t>Crea un Activo D8 por el resto de la escena</t>
  </si>
  <si>
    <t>Costo FX</t>
  </si>
  <si>
    <t>Costo</t>
  </si>
  <si>
    <t>Gasta ֍</t>
  </si>
  <si>
    <t>Gana ֍</t>
  </si>
  <si>
    <t>Efecto</t>
  </si>
  <si>
    <t>Elige una de las siguientes opciones: D8/D8/D8; D12/D6/D6; D10/D10/D4; D12/D8/D4; D10/D8/D6 / Comienzas con FX 1 y eliges FX 2 (Relacionado con los destacados)</t>
  </si>
  <si>
    <t>Reserva Iniciativa</t>
  </si>
  <si>
    <t>Limite</t>
  </si>
  <si>
    <t>limite</t>
  </si>
  <si>
    <t>Especialidad de Maestro a Gran Maestro</t>
  </si>
  <si>
    <t>Cerean</t>
  </si>
  <si>
    <t>Cathar</t>
  </si>
  <si>
    <t>Bothan</t>
  </si>
  <si>
    <t>Duros</t>
  </si>
  <si>
    <t>Rodiano</t>
  </si>
  <si>
    <t>Echani</t>
  </si>
  <si>
    <t>Arkanian</t>
  </si>
  <si>
    <t>Togruta</t>
  </si>
  <si>
    <t>Percepciòn</t>
  </si>
  <si>
    <t>Puede Aumentar uno de tamaño pero reduce otro. mD4/MD10</t>
  </si>
  <si>
    <t>Dificultar</t>
  </si>
  <si>
    <t xml:space="preserve">Gana ֍ //  Lanza la distincion con D4, este FX no puedes usarlo si la distincion ya es D4 </t>
  </si>
  <si>
    <t>Notas del protagonista</t>
  </si>
  <si>
    <t>Vuelve a lanzar toda la reserva a excepcion de las pifias</t>
  </si>
  <si>
    <t>Duplica uno de tus dados de iniciativa</t>
  </si>
  <si>
    <t>Tocando un objeto o persona puedes averiguar un detalle simple de su pasado</t>
  </si>
  <si>
    <t>En el pasado dejaste una pista en una escena. Puedes usarla como un activo D6</t>
  </si>
  <si>
    <t>Pifia</t>
  </si>
  <si>
    <t>1 x escena, gana 1 punto del lado oscuro para usarlo de nuevo</t>
  </si>
  <si>
    <t>Siempre que tengas éxito en una negociacion que involucre negocios o compra y venta de objetos obtienes 1 PE</t>
  </si>
  <si>
    <t>Agregar un FX o Poder de especie</t>
  </si>
  <si>
    <t>Puedes sumar la habiliad Acechar a tus tiradas de defensa</t>
  </si>
  <si>
    <t>Duplicas tu dado de Acechar</t>
  </si>
  <si>
    <t>Puedes seguir a alguien sin ser notado durante toda la escena</t>
  </si>
  <si>
    <t>Elige uno durante la creacion del perosnaje.</t>
  </si>
  <si>
    <t>Puedes sumar la habilidad Acechar a tus ataques</t>
  </si>
  <si>
    <t>Progresión de poderes de la especie</t>
  </si>
  <si>
    <t>Puedes sentir vibraciones permitiendote percibir personas ocultas</t>
  </si>
  <si>
    <t>Aumenta un dado de relaciones y contactos en 1</t>
  </si>
  <si>
    <t>Aumenta el dado de un activo que sea persona u organización</t>
  </si>
  <si>
    <t>Si la escena esta cubierta de niebla, humo o lluvia puedes sumar tu habilidad Acechar a todas las reservas</t>
  </si>
  <si>
    <t>Siempre que interfieras en una tirada enfrentada de dos personajes agregas D8</t>
  </si>
  <si>
    <t>Puedes sumar la habilidad Movimiento a tus ataques</t>
  </si>
  <si>
    <t>Vision en la oscuridad, si es de noche Duplicas la habilidad percepcipon</t>
  </si>
  <si>
    <t>Tienes garras, cuando atacas con Pelea aumenta en 1 el dado de efecto</t>
  </si>
  <si>
    <t>Puedes moverte por una superficie vertical</t>
  </si>
  <si>
    <t>Entiendes cualquier idioma hablado o escrito</t>
  </si>
  <si>
    <t>Remueve el dado mas alto de la reserva de un oponente</t>
  </si>
  <si>
    <t>Duplicas tu dado de Pilotar</t>
  </si>
  <si>
    <t>Encuentras una pista en alguna escena que se desarrolle en una nave o con mucha tecnologia</t>
  </si>
  <si>
    <t>Puedes controlar un dispositivo electronico para tu ventaja, se considera un Prop D8</t>
  </si>
  <si>
    <t xml:space="preserve">Si te enfrentas a un enemigo de mayor tamaño puedes sumar tu habilidad sobrevivir </t>
  </si>
  <si>
    <t>Encuentras alimento o agua suficiente para tu supervivencia</t>
  </si>
  <si>
    <t>Puedes detectar mediante el olfato a personajes que esten ocultos</t>
  </si>
  <si>
    <t>Puedes Hacer una proeza de fuerza asombrosa</t>
  </si>
  <si>
    <t>Reduce el dado de efecto de cualquier ataque contra ti</t>
  </si>
  <si>
    <t>Cuando realizas una prueba enfrentada contra otro personaje sumas D8 y nadie puede intervenir</t>
  </si>
  <si>
    <t>Tus puñetazos descargan corrientes electricas, suma D6 a la habilidad pelea</t>
  </si>
  <si>
    <t>Cuando usas la combinacion La fuerza + La fuerza puedes sumarle la distincion Especie</t>
  </si>
  <si>
    <t>En una escena de combate cuando te defiendes puedes hacer que el atacante vuelva a lanzar un dado</t>
  </si>
  <si>
    <t>Duplicas tu habilidad Pelea</t>
  </si>
  <si>
    <t>Solo con ver a alguien puedes identificar, limites, poderes y habilidades</t>
  </si>
  <si>
    <t>Vision infrarroja, puedes ver fuentes de calor a traves de una pared</t>
  </si>
  <si>
    <t>Duplicas tu dado de Fabricar</t>
  </si>
  <si>
    <t>Puedes sumar tus atributos mentales a cualquier tirada</t>
  </si>
  <si>
    <t>Obtienes un FX temporal</t>
  </si>
  <si>
    <t>Ninguno</t>
  </si>
  <si>
    <t>Suma D6 a una tirada</t>
  </si>
  <si>
    <t>Suma D8 a una tirada</t>
  </si>
  <si>
    <t>Duplica una habilidad</t>
  </si>
  <si>
    <t>Vuelve a lanzar un dado de la reserva y usa el nuevo resultado</t>
  </si>
  <si>
    <t>Puntos de El lado Claro</t>
  </si>
  <si>
    <t>Puntos de El Lado Oscuro</t>
  </si>
  <si>
    <t>Cibernetico</t>
  </si>
  <si>
    <t>Suma D6 a la reserva (Solo para distinciones)</t>
  </si>
  <si>
    <t>Duplica el dado (Solo para activos insignia)</t>
  </si>
  <si>
    <t>FSC</t>
  </si>
  <si>
    <t>Keldor</t>
  </si>
  <si>
    <t>Puedes hablar telepaticamente con tus aliados cercanos</t>
  </si>
  <si>
    <t>Puedes sobrevivir en el espacio exterior</t>
  </si>
  <si>
    <t>Puedes leer los pensamientos superficiales de un objetivo cercano</t>
  </si>
  <si>
    <t>Puedes bloquear cualquier intento de leer tu mente</t>
  </si>
  <si>
    <t>Gamorreano</t>
  </si>
  <si>
    <t>Duplica la habilidad pelea siempre que uses vibro armas</t>
  </si>
  <si>
    <t>Obtienes un activo D6 vibroarma</t>
  </si>
  <si>
    <t>Reduces el dado de efecto de un ataque hecho en tu contra</t>
  </si>
  <si>
    <t>Lanza D6 e ignoras esa cantidad de puntos de daño de un ataque</t>
  </si>
  <si>
    <t>Aumenta el dado de efecto de un ataque hecho con Vibro arma</t>
  </si>
  <si>
    <t>Jawa</t>
  </si>
  <si>
    <t>Duplicas el dado de Sobrevivir siempre que estes en un area de extremo calor</t>
  </si>
  <si>
    <t>Puedes encontrar agua y alimento para tu supervivencia en un ambiente arido</t>
  </si>
  <si>
    <t>Puedes sumar tu habilidad Engañar a tus defensas</t>
  </si>
  <si>
    <t>Puedes crear un activo D8 (herramienta o arma)</t>
  </si>
  <si>
    <t>Twi´lek</t>
  </si>
  <si>
    <t>Tus puñetazos descargan energia quinetica, suma D6 a la habilidad pelea</t>
  </si>
  <si>
    <t>Duplica el dado de la habilidad interpretaciones artisticas</t>
  </si>
  <si>
    <t>Ignoras por completo el daño de un veneno</t>
  </si>
  <si>
    <t>Suma D10 a todas las tiradas defensivas contra reservas que incluyan veneno</t>
  </si>
  <si>
    <t>Mon calamari</t>
  </si>
  <si>
    <t>Duplicas el dado de Sobrevivir siempre que estes en un area de extremo frio</t>
  </si>
  <si>
    <t>Puedes respirar bajo el agua</t>
  </si>
  <si>
    <t>Duplica el dado de la habilidad interpretaciones artisticas con instrumentos musicales</t>
  </si>
  <si>
    <t>Sumas tu habilidad movimiento a cualquier reserva siempre que estes bajo el agua</t>
  </si>
  <si>
    <t>Nautolan</t>
  </si>
  <si>
    <t>Con tus tentaculos puedes detectar personas ocultas y saber su estado de animo.</t>
  </si>
  <si>
    <t>Zabrak</t>
  </si>
  <si>
    <t>Duplica tu dado de influencia</t>
  </si>
  <si>
    <t>Puedes convencer a alguien agresivo, para que en lugar de combatir el primer acercamiento sea diplomatico</t>
  </si>
  <si>
    <t>Ithoriano</t>
  </si>
  <si>
    <t>Puedes sumar tu Influencia a las tiradas defensivas</t>
  </si>
  <si>
    <t>Duplicas tu dado de Influencia para acciones diplomaticas</t>
  </si>
  <si>
    <t>Puedes hacer un ataque sonico que afecta a todos en un area de 10 metros, causando complicacion D6</t>
  </si>
  <si>
    <t>Puedes emitir una onda sonica capaz de afectar objetos, todos los activos se reducen en 1 dado</t>
  </si>
  <si>
    <t>Sullustan</t>
  </si>
  <si>
    <t>Vision en la oscuridad, si es de noche Duplicas la habilidad percepcion</t>
  </si>
  <si>
    <t>Siempre que generas un activo se crea con un nivel superior</t>
  </si>
  <si>
    <t>Duplicas la habilidad percepcion</t>
  </si>
  <si>
    <t>En  escenas donde se involucren naves o vehiculos Obligas a relanzar una reserva de un enemigo.</t>
  </si>
  <si>
    <t>Aumentas el dado de efecto de una reserva cuando se esten negociando condiciones</t>
  </si>
  <si>
    <t>Droide de protocolo</t>
  </si>
  <si>
    <t>Aumenta en 1 el dado de efecto de Influencia o engañar</t>
  </si>
  <si>
    <t>Duplica la habilidad Influencia</t>
  </si>
  <si>
    <t>Puedes hacer una proeza de Conocer asombrosa</t>
  </si>
  <si>
    <t>Puedes hacer una proeza de sobrevivir asombrosa</t>
  </si>
  <si>
    <t>Complicacion</t>
  </si>
  <si>
    <t>Siempre que recibes un punto del lado oscuro de miedo recibes uno adicional</t>
  </si>
  <si>
    <t>Siempre que ganas puntos del lado oscuro del miedo ganas uno adicional</t>
  </si>
  <si>
    <t>La destruccion de una obra de arte de cualquier tipo otoga 1 punto del lado oscuro</t>
  </si>
  <si>
    <t>No puedes respirar oxigeno, si no tienes tu mascara caes inconsciente</t>
  </si>
  <si>
    <t>Interacciones sociales en las que un hombre tenga el cargo de poder D6</t>
  </si>
  <si>
    <t>Su peso excesivo agrega una complicacion D8 a las reservas de movimeinto</t>
  </si>
  <si>
    <t>Ninguna</t>
  </si>
  <si>
    <t>Obtienes una complicacion D6 en las tiradas sociales que incluyan personas debiles o de menor tamaño que tu.</t>
  </si>
  <si>
    <t>Siempre que recibes un punto del lado oscuro de rabia recibes uno adicional</t>
  </si>
  <si>
    <t>les gusta trabajar solos D8 a las tiradas que involucren uno o mas compañeros</t>
  </si>
  <si>
    <t>Siempre que seas derrotado en una tirada enfrentada contra un solo objetivo pierdes 1 PE</t>
  </si>
  <si>
    <t>Reduce el dado de cualquier activo o activo insignia tecnologico en 1</t>
  </si>
  <si>
    <t>Complicaciones de especie</t>
  </si>
  <si>
    <t>Siempre que se evidencie la destruccion de naturaleza o la muerte de animales gana 1 punto del lado oscuro</t>
  </si>
  <si>
    <t>Recursos</t>
  </si>
  <si>
    <t>Defensa= Profesión + Atributos fisicos + (Pelea, Movimiento o Engañar) + Aramduras o poderes</t>
  </si>
  <si>
    <t>Uso directo</t>
  </si>
  <si>
    <t>Uso indirecto</t>
  </si>
  <si>
    <t>Directo</t>
  </si>
  <si>
    <t>Indirecto</t>
  </si>
  <si>
    <t>Atacar a un objetivo con daño de electricidad. Otorga 2 puntos del lado oscuro</t>
  </si>
  <si>
    <t>Sumar a las reservas de Pelea o Disparar, Otorga 2 puntos del lado oscuro</t>
  </si>
  <si>
    <t>Sumar a las reservas de Pelea o Disparar, Otorga 1 puntos del lado oscuro</t>
  </si>
  <si>
    <t>Empuja o hala un objetivo una cantidad de metros igual al Dado. Otorga 1 puntos del lado oscuro</t>
  </si>
  <si>
    <t>Sumar a las reservas de Trabajo, interpretacion artistica o Reparar</t>
  </si>
  <si>
    <t>Mueve con la mente objetos que pesen hasta 2 kilos x el Dado</t>
  </si>
  <si>
    <t>Sumar a las reservas de Movimiento o Acechar</t>
  </si>
  <si>
    <t>Puedes realizar dos acciones en un turno</t>
  </si>
  <si>
    <t>Sumar a las reservas de Pelea, Arrojar o Movimiento</t>
  </si>
  <si>
    <t>Puedes realizar una proeza de fuerza asombrosa para tu especie</t>
  </si>
  <si>
    <t>Puedes realizar una proeza de destreza asombrosa para tu especie</t>
  </si>
  <si>
    <t>Sumar a las reservas de Disparar, Acechar</t>
  </si>
  <si>
    <t>Sumar a las reservas de Percepcion, Influencia o Engañar</t>
  </si>
  <si>
    <t>Puedes detectar personas ocultas por su aroma o movimiento</t>
  </si>
  <si>
    <t>Sumar a las reservas de Influencia, Engañar o Interpretacion artistica</t>
  </si>
  <si>
    <t>Obligas al objetivo a creer que una afirmacion corta es verdadera</t>
  </si>
  <si>
    <t>Triplica tu capacidad de movimiento durante una escena</t>
  </si>
  <si>
    <t>Sumar a las reservas de Movimiento, Trabajo, Interpretacion artistica o Sobrevivir</t>
  </si>
  <si>
    <t>Suma a Influencia que involucre intimidacion o miedo y cualquier reserva contra personajes con conflicto interno</t>
  </si>
  <si>
    <t>Evita un conflicto interno de alquien cercano</t>
  </si>
  <si>
    <t>Sumar a las reservas de Pelea, Influencia o Intimidacion. Otorga 2 puntos del lado oscuro.</t>
  </si>
  <si>
    <t>No permite que el objetivo respire durante 1 turno. Otorga 2 puntos del lado oscuro</t>
  </si>
  <si>
    <t>Duplica tu reserva de iniciativa</t>
  </si>
  <si>
    <t>Sumar a las reservas de Sobrevivir y Reserva de Defensa</t>
  </si>
  <si>
    <t>Sumar a cualquier reserva que vaya a ser opuesta por una reserva que incluya un poder</t>
  </si>
  <si>
    <t>Se usa como defensa en contra de cualquier poder de la fuerza que te intente afectar o a un compañero</t>
  </si>
  <si>
    <t>Sumar a las reservas de Influencia o Engañar que se traten de negociaciones</t>
  </si>
  <si>
    <t>Ataca a un objetivo, no causa daño pero si la complicacion ¨Asustado¨</t>
  </si>
  <si>
    <t>Saltas hasta el triple de tus atributos fisicos y caes de pie sin recibir daño</t>
  </si>
  <si>
    <t>Sumar a las reservas de Pelea, Trabajo, Interpretacion artistica o Movimiento</t>
  </si>
  <si>
    <r>
      <rPr>
        <b/>
        <sz val="8"/>
        <color theme="1"/>
        <rFont val="OCR A Extended"/>
        <family val="3"/>
      </rPr>
      <t>Prompt Arte 1:</t>
    </r>
    <r>
      <rPr>
        <sz val="8"/>
        <color theme="1"/>
        <rFont val="OCR A Extended"/>
        <family val="3"/>
      </rPr>
      <t xml:space="preserve"> Conoces la especie (Pon el nombre de la especie aqui) del universo Star wars)?                                               </t>
    </r>
    <r>
      <rPr>
        <b/>
        <sz val="8"/>
        <color theme="1"/>
        <rFont val="OCR A Extended"/>
        <family val="3"/>
      </rPr>
      <t>Prompt arte 2</t>
    </r>
    <r>
      <rPr>
        <sz val="8"/>
        <color theme="1"/>
        <rFont val="OCR A Extended"/>
        <family val="3"/>
      </rPr>
      <t>: Crea una imagen de un (Pon el nombre de la especie aqui), la imagen debe ser de cuerpo completo y quiero que el estilo del arte sea dibujo coloreado con colores pastel, el fondo debe ser un fondo urbano minimalista, la pared de algun edificio futurista. La imagen lo muestra con un atuendo de civil del mundo de Star wars.</t>
    </r>
  </si>
  <si>
    <t>Barrera idiomatica D10, Reduce en 1 el tamaño del dado de los poderes de la fuerza</t>
  </si>
  <si>
    <t>No se pueden curar ni quitar complicaciones, solo lo pueden hacer mediante la habilidad Reparar. Inmunes a los poderes de la fuerza que afecten la mente</t>
  </si>
  <si>
    <t>Dominio del sable de luz</t>
  </si>
  <si>
    <t>Cuando atacas con el sable de luz puedes duplicar el daño causado o causar la complicacion ¨Amputado¨</t>
  </si>
  <si>
    <t>Sumar a las reservas de Pelea, Defensa o Iniciativa, si estas usando un Sable de luz</t>
  </si>
  <si>
    <t>Nuevo poder de la fuerza D6 ■</t>
  </si>
  <si>
    <t>Agregar un modulo secundario ajeno D6 ■</t>
  </si>
  <si>
    <t>Nuevo modulo secundario propio D6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</si>
</sst>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color theme="1"/>
      <name val="OCR A Extended"/>
      <family val="3"/>
    </font>
    <font>
      <b/>
      <sz val="8"/>
      <color theme="1"/>
      <name val="OCR A Extended"/>
      <family val="3"/>
    </font>
    <font>
      <sz val="10"/>
      <color theme="1"/>
      <name val="OCR A Extended"/>
      <family val="3"/>
    </font>
    <font>
      <sz val="9"/>
      <color theme="1"/>
      <name val="OCR A Extended"/>
      <family val="3"/>
    </font>
    <font>
      <u/>
      <sz val="11"/>
      <color theme="10"/>
      <name val="Calibri"/>
      <family val="2"/>
      <scheme val="minor"/>
    </font>
    <font>
      <sz val="16"/>
      <color theme="1"/>
      <name val="Calibri"/>
      <family val="2"/>
      <scheme val="minor"/>
    </font>
    <font>
      <sz val="18"/>
      <color theme="1"/>
      <name val="Calibri"/>
      <family val="2"/>
      <scheme val="minor"/>
    </font>
    <font>
      <sz val="22"/>
      <color theme="1"/>
      <name val="Calibri"/>
      <family val="2"/>
      <scheme val="minor"/>
    </font>
    <font>
      <sz val="26"/>
      <color theme="1"/>
      <name val="Calibri"/>
      <family val="2"/>
      <scheme val="minor"/>
    </font>
    <font>
      <sz val="28"/>
      <color theme="1"/>
      <name val="Calibri"/>
      <family val="2"/>
    </font>
    <font>
      <sz val="12"/>
      <color theme="1"/>
      <name val="OCR A Extended"/>
      <family val="3"/>
    </font>
    <font>
      <i/>
      <sz val="8"/>
      <color theme="0"/>
      <name val="OCR A Extended"/>
      <family val="3"/>
    </font>
    <font>
      <b/>
      <sz val="8"/>
      <color theme="0"/>
      <name val="OCR A Extended"/>
      <family val="3"/>
    </font>
    <font>
      <sz val="8"/>
      <name val="OCR A Extended"/>
      <family val="3"/>
    </font>
    <font>
      <sz val="8"/>
      <name val="Calibri"/>
      <family val="2"/>
      <scheme val="minor"/>
    </font>
    <font>
      <sz val="22"/>
      <color theme="1"/>
      <name val="OCR A Extended"/>
      <family val="3"/>
    </font>
    <font>
      <sz val="36"/>
      <color theme="1"/>
      <name val="OCR A Extended"/>
      <family val="3"/>
    </font>
    <font>
      <sz val="8"/>
      <color theme="0"/>
      <name val="OCR A Extended"/>
      <family val="3"/>
    </font>
    <font>
      <sz val="16"/>
      <color theme="1"/>
      <name val="OCR A Extended"/>
      <family val="3"/>
    </font>
    <font>
      <b/>
      <sz val="16"/>
      <color theme="1"/>
      <name val="OCR A Extended"/>
      <family val="3"/>
    </font>
    <font>
      <sz val="9"/>
      <color indexed="81"/>
      <name val="Tahoma"/>
      <family val="2"/>
    </font>
    <font>
      <b/>
      <sz val="9"/>
      <color indexed="81"/>
      <name val="Tahoma"/>
      <family val="2"/>
    </font>
    <font>
      <b/>
      <sz val="9"/>
      <color indexed="81"/>
      <name val="Tahoma"/>
      <charset val="1"/>
    </font>
    <font>
      <sz val="9"/>
      <color theme="0"/>
      <name val="OCR A Extended"/>
      <family val="3"/>
    </font>
  </fonts>
  <fills count="22">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797"/>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rgb="FFAFFFFF"/>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tint="-0.249977111117893"/>
        <bgColor indexed="64"/>
      </patternFill>
    </fill>
    <fill>
      <patternFill patternType="solid">
        <fgColor rgb="FFFF0000"/>
        <bgColor indexed="64"/>
      </patternFill>
    </fill>
    <fill>
      <patternFill patternType="solid">
        <fgColor theme="5" tint="0.59999389629810485"/>
        <bgColor indexed="64"/>
      </patternFill>
    </fill>
    <fill>
      <patternFill patternType="solid">
        <fgColor theme="7" tint="0.79998168889431442"/>
        <bgColor indexed="64"/>
      </patternFill>
    </fill>
  </fills>
  <borders count="31">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diagonalUp="1" diagonalDown="1">
      <left style="dotted">
        <color auto="1"/>
      </left>
      <right/>
      <top style="dotted">
        <color auto="1"/>
      </top>
      <bottom/>
      <diagonal style="dotted">
        <color auto="1"/>
      </diagonal>
    </border>
    <border diagonalUp="1" diagonalDown="1">
      <left/>
      <right/>
      <top style="dotted">
        <color auto="1"/>
      </top>
      <bottom/>
      <diagonal style="dotted">
        <color auto="1"/>
      </diagonal>
    </border>
    <border diagonalUp="1" diagonalDown="1">
      <left/>
      <right style="dotted">
        <color auto="1"/>
      </right>
      <top style="dotted">
        <color auto="1"/>
      </top>
      <bottom/>
      <diagonal style="dotted">
        <color auto="1"/>
      </diagonal>
    </border>
    <border diagonalUp="1" diagonalDown="1">
      <left style="dotted">
        <color auto="1"/>
      </left>
      <right/>
      <top/>
      <bottom/>
      <diagonal style="dotted">
        <color auto="1"/>
      </diagonal>
    </border>
    <border diagonalUp="1" diagonalDown="1">
      <left/>
      <right/>
      <top/>
      <bottom/>
      <diagonal style="dotted">
        <color auto="1"/>
      </diagonal>
    </border>
    <border diagonalUp="1" diagonalDown="1">
      <left/>
      <right style="dotted">
        <color auto="1"/>
      </right>
      <top/>
      <bottom/>
      <diagonal style="dotted">
        <color auto="1"/>
      </diagonal>
    </border>
    <border>
      <left style="medium">
        <color auto="1"/>
      </left>
      <right style="medium">
        <color auto="1"/>
      </right>
      <top/>
      <bottom/>
      <diagonal/>
    </border>
    <border>
      <left style="dotted">
        <color auto="1"/>
      </left>
      <right style="dotted">
        <color indexed="64"/>
      </right>
      <top style="dotted">
        <color auto="1"/>
      </top>
      <bottom style="medium">
        <color auto="1"/>
      </bottom>
      <diagonal/>
    </border>
    <border>
      <left style="dotted">
        <color auto="1"/>
      </left>
      <right style="dotted">
        <color auto="1"/>
      </right>
      <top/>
      <bottom style="medium">
        <color auto="1"/>
      </bottom>
      <diagonal/>
    </border>
    <border>
      <left style="dotted">
        <color auto="1"/>
      </left>
      <right style="dotted">
        <color auto="1"/>
      </right>
      <top style="medium">
        <color auto="1"/>
      </top>
      <bottom/>
      <diagonal/>
    </border>
    <border>
      <left style="dotted">
        <color auto="1"/>
      </left>
      <right style="dotted">
        <color auto="1"/>
      </right>
      <top style="medium">
        <color auto="1"/>
      </top>
      <bottom style="dotted">
        <color auto="1"/>
      </bottom>
      <diagonal/>
    </border>
  </borders>
  <cellStyleXfs count="2">
    <xf numFmtId="0" fontId="0" fillId="0" borderId="0"/>
    <xf numFmtId="0" fontId="5" fillId="0" borderId="0" applyNumberFormat="0" applyFill="0" applyBorder="0" applyAlignment="0" applyProtection="0"/>
  </cellStyleXfs>
  <cellXfs count="188">
    <xf numFmtId="0" fontId="0" fillId="0" borderId="0" xfId="0"/>
    <xf numFmtId="0" fontId="1" fillId="0" borderId="1" xfId="0" applyFont="1" applyBorder="1"/>
    <xf numFmtId="0" fontId="1" fillId="0" borderId="2" xfId="0" applyFont="1" applyBorder="1"/>
    <xf numFmtId="0" fontId="1" fillId="0" borderId="0" xfId="0" applyFont="1"/>
    <xf numFmtId="0" fontId="1" fillId="0" borderId="3" xfId="0" applyFont="1" applyBorder="1"/>
    <xf numFmtId="0" fontId="1" fillId="0" borderId="0" xfId="0" applyFont="1" applyAlignment="1">
      <alignment vertical="center" wrapText="1"/>
    </xf>
    <xf numFmtId="0" fontId="1" fillId="4" borderId="0" xfId="0" applyFont="1" applyFill="1" applyAlignment="1">
      <alignment vertical="center"/>
    </xf>
    <xf numFmtId="0" fontId="2" fillId="0" borderId="0" xfId="0" applyFont="1"/>
    <xf numFmtId="0" fontId="1" fillId="8" borderId="4" xfId="0" applyFont="1" applyFill="1" applyBorder="1" applyAlignment="1">
      <alignment horizontal="center"/>
    </xf>
    <xf numFmtId="0" fontId="1" fillId="9" borderId="4" xfId="0" applyFont="1" applyFill="1" applyBorder="1" applyAlignment="1">
      <alignment horizontal="center"/>
    </xf>
    <xf numFmtId="0" fontId="1" fillId="7" borderId="4" xfId="0" applyFont="1" applyFill="1" applyBorder="1"/>
    <xf numFmtId="0" fontId="1" fillId="0" borderId="3" xfId="0" applyFont="1" applyBorder="1" applyAlignment="1">
      <alignment vertical="center" wrapText="1"/>
    </xf>
    <xf numFmtId="0" fontId="18" fillId="6" borderId="0" xfId="0" applyFont="1" applyFill="1"/>
    <xf numFmtId="0" fontId="18" fillId="14" borderId="0" xfId="0" applyFont="1" applyFill="1" applyAlignment="1">
      <alignment horizontal="center"/>
    </xf>
    <xf numFmtId="0" fontId="1" fillId="13" borderId="0" xfId="0" applyFont="1" applyFill="1" applyAlignment="1">
      <alignment horizontal="center"/>
    </xf>
    <xf numFmtId="0" fontId="1" fillId="15" borderId="4" xfId="0" applyFont="1" applyFill="1" applyBorder="1" applyAlignment="1">
      <alignment horizontal="center"/>
    </xf>
    <xf numFmtId="0" fontId="1" fillId="15" borderId="4"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vertical="center"/>
    </xf>
    <xf numFmtId="0" fontId="24" fillId="12" borderId="13" xfId="0" applyFont="1" applyFill="1" applyBorder="1" applyAlignment="1">
      <alignment vertical="center" wrapText="1"/>
    </xf>
    <xf numFmtId="0" fontId="4" fillId="13" borderId="13" xfId="0" applyFont="1" applyFill="1" applyBorder="1" applyAlignment="1">
      <alignment horizontal="right" vertical="center" wrapText="1"/>
    </xf>
    <xf numFmtId="0" fontId="24" fillId="17" borderId="13" xfId="0" applyFont="1" applyFill="1" applyBorder="1" applyAlignment="1">
      <alignment vertical="center" wrapText="1"/>
    </xf>
    <xf numFmtId="0" fontId="13" fillId="18" borderId="0" xfId="0" applyFont="1" applyFill="1" applyAlignment="1">
      <alignment horizontal="center" vertical="center" wrapText="1"/>
    </xf>
    <xf numFmtId="0" fontId="1" fillId="0" borderId="4" xfId="0" applyFont="1" applyBorder="1" applyAlignment="1">
      <alignment horizontal="center"/>
    </xf>
    <xf numFmtId="0" fontId="1" fillId="13" borderId="4" xfId="0" applyFont="1" applyFill="1" applyBorder="1"/>
    <xf numFmtId="0" fontId="19" fillId="0" borderId="0" xfId="0" applyFont="1" applyAlignment="1">
      <alignment vertical="center" textRotation="255" wrapText="1"/>
    </xf>
    <xf numFmtId="0" fontId="20" fillId="0" borderId="0" xfId="0" applyFont="1"/>
    <xf numFmtId="0" fontId="1" fillId="15" borderId="15" xfId="0" applyFont="1" applyFill="1" applyBorder="1" applyAlignment="1">
      <alignment horizontal="center"/>
    </xf>
    <xf numFmtId="0" fontId="1" fillId="8" borderId="15" xfId="0" applyFont="1" applyFill="1" applyBorder="1" applyAlignment="1">
      <alignment horizontal="center"/>
    </xf>
    <xf numFmtId="0" fontId="1" fillId="16" borderId="15" xfId="0" applyFont="1" applyFill="1" applyBorder="1" applyAlignment="1">
      <alignment horizontal="center" vertical="center"/>
    </xf>
    <xf numFmtId="0" fontId="1" fillId="16" borderId="15" xfId="0" applyFont="1" applyFill="1" applyBorder="1" applyAlignment="1">
      <alignment horizontal="center"/>
    </xf>
    <xf numFmtId="0" fontId="1" fillId="16" borderId="0" xfId="0" applyFont="1" applyFill="1" applyAlignment="1">
      <alignment horizontal="center"/>
    </xf>
    <xf numFmtId="0" fontId="0" fillId="0" borderId="26" xfId="0" applyBorder="1"/>
    <xf numFmtId="0" fontId="1" fillId="0" borderId="4" xfId="0" applyFont="1" applyBorder="1" applyAlignment="1" applyProtection="1">
      <alignment horizontal="center" vertical="top"/>
      <protection locked="0"/>
    </xf>
    <xf numFmtId="0" fontId="12" fillId="5" borderId="0" xfId="0" applyFont="1" applyFill="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20" borderId="12" xfId="0" applyFont="1" applyFill="1" applyBorder="1" applyAlignment="1">
      <alignment horizontal="center" vertical="center" wrapText="1"/>
    </xf>
    <xf numFmtId="0" fontId="1" fillId="20" borderId="14"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2" fillId="5" borderId="9" xfId="0" applyFont="1" applyFill="1" applyBorder="1" applyAlignment="1">
      <alignment horizontal="center"/>
    </xf>
    <xf numFmtId="0" fontId="1" fillId="0" borderId="16"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lignment horizontal="center"/>
    </xf>
    <xf numFmtId="0" fontId="1" fillId="20" borderId="4" xfId="0"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2" fillId="5" borderId="0" xfId="0" applyFont="1" applyFill="1" applyAlignment="1">
      <alignment horizontal="center"/>
    </xf>
    <xf numFmtId="0" fontId="1" fillId="20" borderId="4" xfId="0" applyFont="1" applyFill="1" applyBorder="1" applyAlignment="1">
      <alignment horizontal="center" vertical="center" wrapText="1"/>
    </xf>
    <xf numFmtId="0" fontId="1" fillId="20" borderId="4" xfId="0" applyFont="1" applyFill="1" applyBorder="1" applyAlignment="1">
      <alignment horizontal="center" vertical="center"/>
    </xf>
    <xf numFmtId="0" fontId="1" fillId="20" borderId="15" xfId="0" applyFont="1" applyFill="1" applyBorder="1" applyAlignment="1">
      <alignment horizontal="center"/>
    </xf>
    <xf numFmtId="0" fontId="1" fillId="16" borderId="6"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5" xfId="0"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13" borderId="12" xfId="0" applyFont="1" applyFill="1" applyBorder="1" applyAlignment="1" applyProtection="1">
      <alignment horizontal="center" vertical="top"/>
      <protection locked="0"/>
    </xf>
    <xf numFmtId="0" fontId="1" fillId="13" borderId="14" xfId="0" applyFont="1" applyFill="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7" borderId="4" xfId="0" applyFont="1" applyFill="1" applyBorder="1" applyAlignment="1">
      <alignment horizontal="center" vertical="center" wrapText="1"/>
    </xf>
    <xf numFmtId="0" fontId="1" fillId="15" borderId="6" xfId="0" applyFont="1" applyFill="1" applyBorder="1" applyAlignment="1">
      <alignment horizontal="center" vertical="center"/>
    </xf>
    <xf numFmtId="0" fontId="1" fillId="15" borderId="7" xfId="0" applyFont="1" applyFill="1" applyBorder="1" applyAlignment="1">
      <alignment horizontal="center" vertical="center"/>
    </xf>
    <xf numFmtId="0" fontId="1" fillId="15" borderId="5"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3" fillId="0" borderId="4" xfId="0" applyFont="1" applyBorder="1" applyAlignment="1" applyProtection="1">
      <alignment horizontal="center" vertical="center"/>
      <protection locked="0"/>
    </xf>
    <xf numFmtId="0" fontId="1" fillId="20" borderId="0" xfId="0" applyFont="1" applyFill="1" applyAlignment="1">
      <alignment horizontal="center"/>
    </xf>
    <xf numFmtId="0" fontId="1" fillId="0" borderId="0" xfId="0" applyFont="1" applyAlignment="1" applyProtection="1">
      <alignment horizontal="center" vertical="center" wrapText="1"/>
      <protection locked="0"/>
    </xf>
    <xf numFmtId="0" fontId="1" fillId="15" borderId="4" xfId="0" applyFont="1" applyFill="1" applyBorder="1" applyAlignment="1">
      <alignment horizontal="center"/>
    </xf>
    <xf numFmtId="0" fontId="14" fillId="13" borderId="4"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1" fillId="15" borderId="17"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 fillId="13" borderId="4" xfId="0" applyFont="1" applyFill="1" applyBorder="1" applyAlignment="1" applyProtection="1">
      <alignment horizontal="left" vertical="center"/>
      <protection locked="0"/>
    </xf>
    <xf numFmtId="0" fontId="13" fillId="19" borderId="4" xfId="0" applyFont="1" applyFill="1" applyBorder="1" applyAlignment="1">
      <alignment horizontal="center" vertical="center"/>
    </xf>
    <xf numFmtId="0" fontId="1" fillId="13" borderId="4" xfId="0" applyFont="1" applyFill="1" applyBorder="1" applyAlignment="1">
      <alignment horizontal="center"/>
    </xf>
    <xf numFmtId="0" fontId="1" fillId="15" borderId="5" xfId="0" applyFont="1" applyFill="1" applyBorder="1" applyAlignment="1">
      <alignment horizontal="center"/>
    </xf>
    <xf numFmtId="0" fontId="1" fillId="15" borderId="7" xfId="0" applyFont="1" applyFill="1" applyBorder="1" applyAlignment="1">
      <alignment horizontal="center"/>
    </xf>
    <xf numFmtId="0" fontId="1" fillId="15" borderId="7" xfId="0" applyFont="1" applyFill="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 fillId="15" borderId="4" xfId="0" applyFont="1" applyFill="1" applyBorder="1" applyAlignment="1">
      <alignment horizontal="center" vertical="center"/>
    </xf>
    <xf numFmtId="0" fontId="1" fillId="15" borderId="4" xfId="0" applyFont="1" applyFill="1" applyBorder="1" applyAlignment="1">
      <alignment horizontal="center" vertical="center" wrapText="1"/>
    </xf>
    <xf numFmtId="0" fontId="1" fillId="8" borderId="4" xfId="0" applyFont="1"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7" fillId="0" borderId="12" xfId="0" applyFont="1" applyBorder="1" applyAlignment="1">
      <alignment horizontal="center" wrapText="1"/>
    </xf>
    <xf numFmtId="0" fontId="17" fillId="0" borderId="13" xfId="0" applyFont="1" applyBorder="1" applyAlignment="1">
      <alignment horizontal="center" wrapText="1"/>
    </xf>
    <xf numFmtId="0" fontId="17" fillId="0" borderId="14" xfId="0" applyFont="1" applyBorder="1" applyAlignment="1">
      <alignment horizontal="center" wrapText="1"/>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 fillId="4" borderId="15" xfId="0" applyFont="1" applyFill="1" applyBorder="1" applyAlignment="1">
      <alignment horizontal="center"/>
    </xf>
    <xf numFmtId="0" fontId="1" fillId="9" borderId="5" xfId="0" applyFont="1" applyFill="1" applyBorder="1" applyAlignment="1">
      <alignment horizontal="center"/>
    </xf>
    <xf numFmtId="0" fontId="1" fillId="9" borderId="7" xfId="0" applyFont="1" applyFill="1" applyBorder="1" applyAlignment="1">
      <alignment horizontal="center"/>
    </xf>
    <xf numFmtId="0" fontId="1" fillId="9" borderId="4" xfId="0" applyFont="1" applyFill="1" applyBorder="1" applyAlignment="1" applyProtection="1">
      <alignment horizontal="center" vertical="center" wrapText="1"/>
      <protection locked="0"/>
    </xf>
    <xf numFmtId="0" fontId="13" fillId="12" borderId="0" xfId="0" applyFont="1" applyFill="1" applyAlignment="1">
      <alignment horizontal="center" vertical="center" wrapText="1"/>
    </xf>
    <xf numFmtId="0" fontId="5" fillId="2" borderId="0" xfId="1" applyFill="1" applyBorder="1" applyAlignment="1" applyProtection="1">
      <alignment horizontal="center" vertical="center" wrapText="1"/>
      <protection locked="0"/>
    </xf>
    <xf numFmtId="0" fontId="1" fillId="3" borderId="3" xfId="0" applyFont="1" applyFill="1" applyBorder="1" applyAlignment="1">
      <alignment horizontal="center" vertical="center"/>
    </xf>
    <xf numFmtId="0" fontId="14" fillId="10" borderId="4" xfId="0" applyFont="1" applyFill="1" applyBorder="1" applyAlignment="1">
      <alignment horizontal="center" vertical="center"/>
    </xf>
    <xf numFmtId="0" fontId="14" fillId="10" borderId="4" xfId="0" applyFont="1" applyFill="1" applyBorder="1" applyAlignment="1">
      <alignment horizontal="center" vertical="center" wrapText="1"/>
    </xf>
    <xf numFmtId="0" fontId="1" fillId="9" borderId="10" xfId="0" applyFont="1" applyFill="1" applyBorder="1" applyAlignment="1">
      <alignment horizontal="center"/>
    </xf>
    <xf numFmtId="0" fontId="1" fillId="9" borderId="0" xfId="0" applyFont="1" applyFill="1" applyAlignment="1">
      <alignment horizontal="center"/>
    </xf>
    <xf numFmtId="0" fontId="3" fillId="0" borderId="4" xfId="0" applyFont="1" applyBorder="1" applyAlignment="1" applyProtection="1">
      <alignment horizontal="center" vertical="center" wrapText="1"/>
      <protection locked="0"/>
    </xf>
    <xf numFmtId="0" fontId="1" fillId="4"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pplyProtection="1">
      <alignment horizontal="center" vertical="center" wrapText="1"/>
      <protection locked="0"/>
    </xf>
    <xf numFmtId="0" fontId="12" fillId="5" borderId="8" xfId="0" applyFont="1" applyFill="1" applyBorder="1" applyAlignment="1">
      <alignment horizontal="center"/>
    </xf>
    <xf numFmtId="0" fontId="18" fillId="6" borderId="3" xfId="0" applyFont="1" applyFill="1" applyBorder="1" applyAlignment="1">
      <alignment horizontal="center" vertical="center" wrapText="1"/>
    </xf>
    <xf numFmtId="0" fontId="18" fillId="6" borderId="3" xfId="0" applyFont="1" applyFill="1" applyBorder="1" applyAlignment="1">
      <alignment horizontal="center"/>
    </xf>
    <xf numFmtId="0" fontId="18" fillId="6" borderId="0" xfId="0" applyFont="1" applyFill="1" applyAlignment="1">
      <alignment horizontal="center"/>
    </xf>
    <xf numFmtId="0" fontId="1" fillId="7" borderId="4" xfId="0" applyFont="1" applyFill="1" applyBorder="1" applyAlignment="1">
      <alignment horizontal="center"/>
    </xf>
    <xf numFmtId="0" fontId="1" fillId="0" borderId="10" xfId="0" applyFont="1" applyBorder="1" applyAlignment="1" applyProtection="1">
      <alignment horizontal="center" vertical="top"/>
      <protection locked="0"/>
    </xf>
    <xf numFmtId="0" fontId="12" fillId="5" borderId="3" xfId="0" applyFont="1" applyFill="1" applyBorder="1" applyAlignment="1">
      <alignment horizontal="center" vertical="center" wrapText="1"/>
    </xf>
    <xf numFmtId="0" fontId="1" fillId="13" borderId="16" xfId="0" applyFont="1" applyFill="1" applyBorder="1" applyAlignment="1" applyProtection="1">
      <alignment horizontal="center" vertical="top"/>
      <protection locked="0"/>
    </xf>
    <xf numFmtId="0" fontId="1" fillId="13" borderId="18" xfId="0" applyFont="1" applyFill="1" applyBorder="1" applyAlignment="1" applyProtection="1">
      <alignment horizontal="center" vertical="top"/>
      <protection locked="0"/>
    </xf>
    <xf numFmtId="0" fontId="1" fillId="12" borderId="12" xfId="0" applyFont="1" applyFill="1" applyBorder="1" applyAlignment="1" applyProtection="1">
      <alignment horizontal="center" vertical="top"/>
      <protection locked="0"/>
    </xf>
    <xf numFmtId="0" fontId="1" fillId="12" borderId="14" xfId="0" applyFont="1" applyFill="1" applyBorder="1" applyAlignment="1" applyProtection="1">
      <alignment horizontal="center" vertical="top"/>
      <protection locked="0"/>
    </xf>
    <xf numFmtId="0" fontId="1" fillId="9" borderId="4" xfId="0" applyFont="1" applyFill="1" applyBorder="1" applyAlignment="1">
      <alignment horizontal="center"/>
    </xf>
    <xf numFmtId="0" fontId="12" fillId="5" borderId="9" xfId="0" applyFont="1" applyFill="1" applyBorder="1" applyAlignment="1">
      <alignment horizontal="center" vertical="center"/>
    </xf>
    <xf numFmtId="0" fontId="1" fillId="0" borderId="12"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8" borderId="4" xfId="0" applyFont="1" applyFill="1" applyBorder="1" applyAlignment="1">
      <alignment horizontal="center"/>
    </xf>
    <xf numFmtId="0" fontId="14" fillId="10" borderId="5" xfId="0" applyFont="1" applyFill="1" applyBorder="1" applyAlignment="1">
      <alignment horizontal="center"/>
    </xf>
    <xf numFmtId="0" fontId="14" fillId="10" borderId="6" xfId="0" applyFont="1" applyFill="1" applyBorder="1" applyAlignment="1">
      <alignment horizontal="center"/>
    </xf>
    <xf numFmtId="0" fontId="14" fillId="10" borderId="7" xfId="0" applyFont="1" applyFill="1" applyBorder="1" applyAlignment="1">
      <alignment horizontal="center"/>
    </xf>
    <xf numFmtId="0" fontId="1" fillId="16" borderId="5" xfId="0" applyFont="1" applyFill="1" applyBorder="1" applyAlignment="1">
      <alignment horizontal="center"/>
    </xf>
    <xf numFmtId="0" fontId="1" fillId="16" borderId="6" xfId="0" applyFont="1" applyFill="1" applyBorder="1" applyAlignment="1">
      <alignment horizontal="center"/>
    </xf>
    <xf numFmtId="0" fontId="11" fillId="0" borderId="11" xfId="0" applyFont="1" applyBorder="1" applyAlignment="1" applyProtection="1">
      <alignment horizontal="center" vertical="center" wrapText="1"/>
      <protection locked="0"/>
    </xf>
    <xf numFmtId="0" fontId="1" fillId="11" borderId="0" xfId="0" applyFont="1" applyFill="1" applyAlignment="1">
      <alignment horizontal="center" vertical="center" wrapText="1"/>
    </xf>
    <xf numFmtId="0" fontId="1" fillId="13" borderId="14"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1" borderId="0" xfId="0" applyFont="1" applyFill="1" applyAlignment="1">
      <alignment horizontal="center"/>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0" fontId="1" fillId="21" borderId="4" xfId="0" applyFont="1" applyFill="1" applyBorder="1" applyAlignment="1" applyProtection="1">
      <alignment horizontal="center" vertical="center"/>
      <protection locked="0"/>
    </xf>
    <xf numFmtId="0" fontId="1" fillId="0" borderId="4" xfId="0" applyFont="1" applyBorder="1" applyAlignment="1">
      <alignment horizontal="center"/>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1" xfId="0" applyFont="1" applyBorder="1" applyAlignment="1">
      <alignment horizontal="center" vertical="center" wrapText="1"/>
    </xf>
    <xf numFmtId="0" fontId="1" fillId="0" borderId="30" xfId="0" applyFont="1" applyBorder="1" applyAlignment="1">
      <alignment horizontal="center"/>
    </xf>
    <xf numFmtId="0" fontId="1" fillId="0" borderId="27" xfId="0" applyFont="1" applyBorder="1" applyAlignment="1">
      <alignment horizontal="center"/>
    </xf>
    <xf numFmtId="0" fontId="1" fillId="0" borderId="14" xfId="0" applyFont="1" applyBorder="1" applyAlignment="1">
      <alignment horizontal="center"/>
    </xf>
    <xf numFmtId="0" fontId="5" fillId="2" borderId="0" xfId="1" applyFill="1" applyBorder="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AFFFFF"/>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82062</xdr:colOff>
      <xdr:row>0</xdr:row>
      <xdr:rowOff>91588</xdr:rowOff>
    </xdr:from>
    <xdr:to>
      <xdr:col>3</xdr:col>
      <xdr:colOff>320188</xdr:colOff>
      <xdr:row>5</xdr:row>
      <xdr:rowOff>72971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846" t="32391" r="19231" b="35218"/>
        <a:stretch/>
      </xdr:blipFill>
      <xdr:spPr>
        <a:xfrm>
          <a:off x="82062" y="91588"/>
          <a:ext cx="2062530" cy="655460"/>
        </a:xfrm>
        <a:prstGeom prst="rect">
          <a:avLst/>
        </a:prstGeom>
      </xdr:spPr>
    </xdr:pic>
    <xdr:clientData/>
  </xdr:twoCellAnchor>
  <xdr:twoCellAnchor editAs="oneCell">
    <xdr:from>
      <xdr:col>3</xdr:col>
      <xdr:colOff>574961</xdr:colOff>
      <xdr:row>0</xdr:row>
      <xdr:rowOff>101111</xdr:rowOff>
    </xdr:from>
    <xdr:to>
      <xdr:col>6</xdr:col>
      <xdr:colOff>201003</xdr:colOff>
      <xdr:row>5</xdr:row>
      <xdr:rowOff>82061</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7451" b="27328"/>
        <a:stretch/>
      </xdr:blipFill>
      <xdr:spPr>
        <a:xfrm>
          <a:off x="2407123" y="101111"/>
          <a:ext cx="1458204" cy="664509"/>
        </a:xfrm>
        <a:prstGeom prst="rect">
          <a:avLst/>
        </a:prstGeom>
      </xdr:spPr>
    </xdr:pic>
    <xdr:clientData/>
  </xdr:twoCellAnchor>
  <xdr:twoCellAnchor editAs="oneCell">
    <xdr:from>
      <xdr:col>6</xdr:col>
      <xdr:colOff>344791</xdr:colOff>
      <xdr:row>0</xdr:row>
      <xdr:rowOff>67235</xdr:rowOff>
    </xdr:from>
    <xdr:to>
      <xdr:col>7</xdr:col>
      <xdr:colOff>430516</xdr:colOff>
      <xdr:row>6</xdr:row>
      <xdr:rowOff>565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09115" y="67235"/>
          <a:ext cx="696445" cy="751359"/>
        </a:xfrm>
        <a:prstGeom prst="rect">
          <a:avLst/>
        </a:prstGeom>
      </xdr:spPr>
    </xdr:pic>
    <xdr:clientData/>
  </xdr:twoCellAnchor>
  <xdr:twoCellAnchor>
    <xdr:from>
      <xdr:col>7</xdr:col>
      <xdr:colOff>17860</xdr:colOff>
      <xdr:row>6</xdr:row>
      <xdr:rowOff>29765</xdr:rowOff>
    </xdr:from>
    <xdr:to>
      <xdr:col>7</xdr:col>
      <xdr:colOff>255985</xdr:colOff>
      <xdr:row>7</xdr:row>
      <xdr:rowOff>95250</xdr:rowOff>
    </xdr:to>
    <xdr:sp macro="" textlink="">
      <xdr:nvSpPr>
        <xdr:cNvPr id="17" name="Rombo 16">
          <a:extLst>
            <a:ext uri="{FF2B5EF4-FFF2-40B4-BE49-F238E27FC236}">
              <a16:creationId xmlns:a16="http://schemas.microsoft.com/office/drawing/2014/main" id="{00000000-0008-0000-0000-000011000000}"/>
            </a:ext>
          </a:extLst>
        </xdr:cNvPr>
        <xdr:cNvSpPr/>
      </xdr:nvSpPr>
      <xdr:spPr>
        <a:xfrm>
          <a:off x="4268391" y="827484"/>
          <a:ext cx="238125" cy="196454"/>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119063</xdr:colOff>
      <xdr:row>6</xdr:row>
      <xdr:rowOff>29765</xdr:rowOff>
    </xdr:from>
    <xdr:to>
      <xdr:col>6</xdr:col>
      <xdr:colOff>357189</xdr:colOff>
      <xdr:row>7</xdr:row>
      <xdr:rowOff>101202</xdr:rowOff>
    </xdr:to>
    <xdr:sp macro="" textlink="">
      <xdr:nvSpPr>
        <xdr:cNvPr id="18" name="Triángulo isósceles 17">
          <a:extLst>
            <a:ext uri="{FF2B5EF4-FFF2-40B4-BE49-F238E27FC236}">
              <a16:creationId xmlns:a16="http://schemas.microsoft.com/office/drawing/2014/main" id="{00000000-0008-0000-0000-000012000000}"/>
            </a:ext>
          </a:extLst>
        </xdr:cNvPr>
        <xdr:cNvSpPr/>
      </xdr:nvSpPr>
      <xdr:spPr>
        <a:xfrm rot="10800000">
          <a:off x="3762376" y="827484"/>
          <a:ext cx="238126" cy="20240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291704</xdr:colOff>
      <xdr:row>6</xdr:row>
      <xdr:rowOff>29765</xdr:rowOff>
    </xdr:from>
    <xdr:to>
      <xdr:col>7</xdr:col>
      <xdr:colOff>500063</xdr:colOff>
      <xdr:row>7</xdr:row>
      <xdr:rowOff>95249</xdr:rowOff>
    </xdr:to>
    <xdr:sp macro="" textlink="">
      <xdr:nvSpPr>
        <xdr:cNvPr id="19" name="Hexágono 18">
          <a:extLst>
            <a:ext uri="{FF2B5EF4-FFF2-40B4-BE49-F238E27FC236}">
              <a16:creationId xmlns:a16="http://schemas.microsoft.com/office/drawing/2014/main" id="{00000000-0008-0000-0000-000013000000}"/>
            </a:ext>
          </a:extLst>
        </xdr:cNvPr>
        <xdr:cNvSpPr/>
      </xdr:nvSpPr>
      <xdr:spPr>
        <a:xfrm>
          <a:off x="4542235" y="827484"/>
          <a:ext cx="208359" cy="196453"/>
        </a:xfrm>
        <a:prstGeom prst="hexag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547688</xdr:colOff>
      <xdr:row>6</xdr:row>
      <xdr:rowOff>23811</xdr:rowOff>
    </xdr:from>
    <xdr:to>
      <xdr:col>8</xdr:col>
      <xdr:colOff>130969</xdr:colOff>
      <xdr:row>7</xdr:row>
      <xdr:rowOff>95249</xdr:rowOff>
    </xdr:to>
    <xdr:sp macro="" textlink="">
      <xdr:nvSpPr>
        <xdr:cNvPr id="20" name="Dodecágono 19">
          <a:extLst>
            <a:ext uri="{FF2B5EF4-FFF2-40B4-BE49-F238E27FC236}">
              <a16:creationId xmlns:a16="http://schemas.microsoft.com/office/drawing/2014/main" id="{00000000-0008-0000-0000-000014000000}"/>
            </a:ext>
          </a:extLst>
        </xdr:cNvPr>
        <xdr:cNvSpPr/>
      </xdr:nvSpPr>
      <xdr:spPr>
        <a:xfrm>
          <a:off x="4798219" y="821530"/>
          <a:ext cx="190500" cy="202407"/>
        </a:xfrm>
        <a:prstGeom prst="dodecag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404812</xdr:colOff>
      <xdr:row>6</xdr:row>
      <xdr:rowOff>29765</xdr:rowOff>
    </xdr:from>
    <xdr:to>
      <xdr:col>6</xdr:col>
      <xdr:colOff>583406</xdr:colOff>
      <xdr:row>7</xdr:row>
      <xdr:rowOff>95249</xdr:rowOff>
    </xdr:to>
    <xdr:sp macro="" textlink="">
      <xdr:nvSpPr>
        <xdr:cNvPr id="21" name="Diagrama de flujo: proceso 20">
          <a:extLst>
            <a:ext uri="{FF2B5EF4-FFF2-40B4-BE49-F238E27FC236}">
              <a16:creationId xmlns:a16="http://schemas.microsoft.com/office/drawing/2014/main" id="{00000000-0008-0000-0000-000015000000}"/>
            </a:ext>
          </a:extLst>
        </xdr:cNvPr>
        <xdr:cNvSpPr/>
      </xdr:nvSpPr>
      <xdr:spPr>
        <a:xfrm>
          <a:off x="4048125" y="827484"/>
          <a:ext cx="178594" cy="196453"/>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113109</xdr:colOff>
      <xdr:row>5</xdr:row>
      <xdr:rowOff>95249</xdr:rowOff>
    </xdr:from>
    <xdr:ext cx="256160" cy="264560"/>
    <xdr:sp macro="" textlink="">
      <xdr:nvSpPr>
        <xdr:cNvPr id="22" name="CuadroTexto 21">
          <a:extLst>
            <a:ext uri="{FF2B5EF4-FFF2-40B4-BE49-F238E27FC236}">
              <a16:creationId xmlns:a16="http://schemas.microsoft.com/office/drawing/2014/main" id="{00000000-0008-0000-0000-000016000000}"/>
            </a:ext>
          </a:extLst>
        </xdr:cNvPr>
        <xdr:cNvSpPr txBox="1"/>
      </xdr:nvSpPr>
      <xdr:spPr>
        <a:xfrm>
          <a:off x="3756422" y="761999"/>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4</a:t>
          </a:r>
        </a:p>
      </xdr:txBody>
    </xdr:sp>
    <xdr:clientData/>
  </xdr:oneCellAnchor>
  <xdr:oneCellAnchor>
    <xdr:from>
      <xdr:col>6</xdr:col>
      <xdr:colOff>369093</xdr:colOff>
      <xdr:row>5</xdr:row>
      <xdr:rowOff>107156</xdr:rowOff>
    </xdr:from>
    <xdr:ext cx="256160" cy="264560"/>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4012406" y="773906"/>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6</a:t>
          </a:r>
        </a:p>
      </xdr:txBody>
    </xdr:sp>
    <xdr:clientData/>
  </xdr:oneCellAnchor>
  <xdr:oneCellAnchor>
    <xdr:from>
      <xdr:col>7</xdr:col>
      <xdr:colOff>5953</xdr:colOff>
      <xdr:row>5</xdr:row>
      <xdr:rowOff>113109</xdr:rowOff>
    </xdr:from>
    <xdr:ext cx="256160" cy="264560"/>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4256484" y="779859"/>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8</a:t>
          </a:r>
        </a:p>
      </xdr:txBody>
    </xdr:sp>
    <xdr:clientData/>
  </xdr:oneCellAnchor>
  <xdr:oneCellAnchor>
    <xdr:from>
      <xdr:col>7</xdr:col>
      <xdr:colOff>232172</xdr:colOff>
      <xdr:row>5</xdr:row>
      <xdr:rowOff>119063</xdr:rowOff>
    </xdr:from>
    <xdr:ext cx="327654" cy="264560"/>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4482703" y="785813"/>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10</a:t>
          </a:r>
        </a:p>
      </xdr:txBody>
    </xdr:sp>
    <xdr:clientData/>
  </xdr:oneCellAnchor>
  <xdr:oneCellAnchor>
    <xdr:from>
      <xdr:col>7</xdr:col>
      <xdr:colOff>482203</xdr:colOff>
      <xdr:row>5</xdr:row>
      <xdr:rowOff>125015</xdr:rowOff>
    </xdr:from>
    <xdr:ext cx="327654" cy="264560"/>
    <xdr:sp macro="" textlink="">
      <xdr:nvSpPr>
        <xdr:cNvPr id="26" name="CuadroTexto 25">
          <a:extLst>
            <a:ext uri="{FF2B5EF4-FFF2-40B4-BE49-F238E27FC236}">
              <a16:creationId xmlns:a16="http://schemas.microsoft.com/office/drawing/2014/main" id="{00000000-0008-0000-0000-00001A000000}"/>
            </a:ext>
          </a:extLst>
        </xdr:cNvPr>
        <xdr:cNvSpPr txBox="1"/>
      </xdr:nvSpPr>
      <xdr:spPr>
        <a:xfrm>
          <a:off x="4732734" y="791765"/>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12</a:t>
          </a:r>
        </a:p>
      </xdr:txBody>
    </xdr:sp>
    <xdr:clientData/>
  </xdr:oneCellAnchor>
  <mc:AlternateContent xmlns:mc="http://schemas.openxmlformats.org/markup-compatibility/2006">
    <mc:Choice xmlns:a14="http://schemas.microsoft.com/office/drawing/2010/main" Requires="a14">
      <xdr:twoCellAnchor editAs="oneCell">
        <xdr:from>
          <xdr:col>2</xdr:col>
          <xdr:colOff>19050</xdr:colOff>
          <xdr:row>19</xdr:row>
          <xdr:rowOff>19050</xdr:rowOff>
        </xdr:from>
        <xdr:to>
          <xdr:col>2</xdr:col>
          <xdr:colOff>323850</xdr:colOff>
          <xdr:row>20</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19050</xdr:rowOff>
        </xdr:from>
        <xdr:to>
          <xdr:col>2</xdr:col>
          <xdr:colOff>495300</xdr:colOff>
          <xdr:row>20</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19</xdr:row>
          <xdr:rowOff>19050</xdr:rowOff>
        </xdr:from>
        <xdr:to>
          <xdr:col>3</xdr:col>
          <xdr:colOff>47625</xdr:colOff>
          <xdr:row>20</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2</xdr:col>
          <xdr:colOff>323850</xdr:colOff>
          <xdr:row>22</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19050</xdr:rowOff>
        </xdr:from>
        <xdr:to>
          <xdr:col>2</xdr:col>
          <xdr:colOff>495300</xdr:colOff>
          <xdr:row>22</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21</xdr:row>
          <xdr:rowOff>19050</xdr:rowOff>
        </xdr:from>
        <xdr:to>
          <xdr:col>3</xdr:col>
          <xdr:colOff>47625</xdr:colOff>
          <xdr:row>22</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19050</xdr:rowOff>
        </xdr:from>
        <xdr:to>
          <xdr:col>2</xdr:col>
          <xdr:colOff>323850</xdr:colOff>
          <xdr:row>24</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19050</xdr:rowOff>
        </xdr:from>
        <xdr:to>
          <xdr:col>2</xdr:col>
          <xdr:colOff>495300</xdr:colOff>
          <xdr:row>24</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23</xdr:row>
          <xdr:rowOff>19050</xdr:rowOff>
        </xdr:from>
        <xdr:to>
          <xdr:col>3</xdr:col>
          <xdr:colOff>47625</xdr:colOff>
          <xdr:row>24</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19050</xdr:rowOff>
        </xdr:from>
        <xdr:to>
          <xdr:col>2</xdr:col>
          <xdr:colOff>323850</xdr:colOff>
          <xdr:row>26</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19050</xdr:rowOff>
        </xdr:from>
        <xdr:to>
          <xdr:col>2</xdr:col>
          <xdr:colOff>495300</xdr:colOff>
          <xdr:row>26</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25</xdr:row>
          <xdr:rowOff>19050</xdr:rowOff>
        </xdr:from>
        <xdr:to>
          <xdr:col>3</xdr:col>
          <xdr:colOff>47625</xdr:colOff>
          <xdr:row>26</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323850</xdr:colOff>
          <xdr:row>20</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19050</xdr:rowOff>
        </xdr:from>
        <xdr:to>
          <xdr:col>7</xdr:col>
          <xdr:colOff>495300</xdr:colOff>
          <xdr:row>20</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19</xdr:row>
          <xdr:rowOff>19050</xdr:rowOff>
        </xdr:from>
        <xdr:to>
          <xdr:col>8</xdr:col>
          <xdr:colOff>47625</xdr:colOff>
          <xdr:row>20</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323850</xdr:colOff>
          <xdr:row>22</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19050</xdr:rowOff>
        </xdr:from>
        <xdr:to>
          <xdr:col>7</xdr:col>
          <xdr:colOff>495300</xdr:colOff>
          <xdr:row>22</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xdr:row>
          <xdr:rowOff>19050</xdr:rowOff>
        </xdr:from>
        <xdr:to>
          <xdr:col>8</xdr:col>
          <xdr:colOff>47625</xdr:colOff>
          <xdr:row>22</xdr:row>
          <xdr:rowOff>104775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19050</xdr:rowOff>
        </xdr:from>
        <xdr:to>
          <xdr:col>7</xdr:col>
          <xdr:colOff>323850</xdr:colOff>
          <xdr:row>24</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23</xdr:row>
          <xdr:rowOff>19050</xdr:rowOff>
        </xdr:from>
        <xdr:to>
          <xdr:col>7</xdr:col>
          <xdr:colOff>495300</xdr:colOff>
          <xdr:row>24</xdr:row>
          <xdr:rowOff>104775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23</xdr:row>
          <xdr:rowOff>19050</xdr:rowOff>
        </xdr:from>
        <xdr:to>
          <xdr:col>8</xdr:col>
          <xdr:colOff>47625</xdr:colOff>
          <xdr:row>24</xdr:row>
          <xdr:rowOff>104775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323850</xdr:colOff>
          <xdr:row>26</xdr:row>
          <xdr:rowOff>104775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19050</xdr:rowOff>
        </xdr:from>
        <xdr:to>
          <xdr:col>7</xdr:col>
          <xdr:colOff>495300</xdr:colOff>
          <xdr:row>26</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xdr:row>
          <xdr:rowOff>19050</xdr:rowOff>
        </xdr:from>
        <xdr:to>
          <xdr:col>8</xdr:col>
          <xdr:colOff>47625</xdr:colOff>
          <xdr:row>26</xdr:row>
          <xdr:rowOff>104775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19050</xdr:rowOff>
        </xdr:from>
        <xdr:to>
          <xdr:col>7</xdr:col>
          <xdr:colOff>323850</xdr:colOff>
          <xdr:row>28</xdr:row>
          <xdr:rowOff>104775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19050</xdr:rowOff>
        </xdr:from>
        <xdr:to>
          <xdr:col>7</xdr:col>
          <xdr:colOff>495300</xdr:colOff>
          <xdr:row>28</xdr:row>
          <xdr:rowOff>104775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19050</xdr:rowOff>
        </xdr:from>
        <xdr:to>
          <xdr:col>8</xdr:col>
          <xdr:colOff>47625</xdr:colOff>
          <xdr:row>28</xdr:row>
          <xdr:rowOff>104775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323850</xdr:colOff>
          <xdr:row>30</xdr:row>
          <xdr:rowOff>104775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29</xdr:row>
          <xdr:rowOff>19050</xdr:rowOff>
        </xdr:from>
        <xdr:to>
          <xdr:col>7</xdr:col>
          <xdr:colOff>495300</xdr:colOff>
          <xdr:row>30</xdr:row>
          <xdr:rowOff>104775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29</xdr:row>
          <xdr:rowOff>19050</xdr:rowOff>
        </xdr:from>
        <xdr:to>
          <xdr:col>8</xdr:col>
          <xdr:colOff>47625</xdr:colOff>
          <xdr:row>30</xdr:row>
          <xdr:rowOff>104775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7</xdr:col>
          <xdr:colOff>323850</xdr:colOff>
          <xdr:row>32</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31</xdr:row>
          <xdr:rowOff>19050</xdr:rowOff>
        </xdr:from>
        <xdr:to>
          <xdr:col>7</xdr:col>
          <xdr:colOff>495300</xdr:colOff>
          <xdr:row>32</xdr:row>
          <xdr:rowOff>104775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31</xdr:row>
          <xdr:rowOff>19050</xdr:rowOff>
        </xdr:from>
        <xdr:to>
          <xdr:col>8</xdr:col>
          <xdr:colOff>47625</xdr:colOff>
          <xdr:row>32</xdr:row>
          <xdr:rowOff>104775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7</xdr:col>
          <xdr:colOff>323850</xdr:colOff>
          <xdr:row>34</xdr:row>
          <xdr:rowOff>104775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33</xdr:row>
          <xdr:rowOff>19050</xdr:rowOff>
        </xdr:from>
        <xdr:to>
          <xdr:col>7</xdr:col>
          <xdr:colOff>495300</xdr:colOff>
          <xdr:row>34</xdr:row>
          <xdr:rowOff>104775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19050</xdr:rowOff>
        </xdr:from>
        <xdr:to>
          <xdr:col>8</xdr:col>
          <xdr:colOff>47625</xdr:colOff>
          <xdr:row>34</xdr:row>
          <xdr:rowOff>104775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19050</xdr:rowOff>
        </xdr:from>
        <xdr:to>
          <xdr:col>7</xdr:col>
          <xdr:colOff>323850</xdr:colOff>
          <xdr:row>36</xdr:row>
          <xdr:rowOff>104775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19050</xdr:rowOff>
        </xdr:from>
        <xdr:to>
          <xdr:col>7</xdr:col>
          <xdr:colOff>495300</xdr:colOff>
          <xdr:row>36</xdr:row>
          <xdr:rowOff>104775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19050</xdr:rowOff>
        </xdr:from>
        <xdr:to>
          <xdr:col>8</xdr:col>
          <xdr:colOff>47625</xdr:colOff>
          <xdr:row>36</xdr:row>
          <xdr:rowOff>104775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19050</xdr:rowOff>
        </xdr:from>
        <xdr:to>
          <xdr:col>7</xdr:col>
          <xdr:colOff>323850</xdr:colOff>
          <xdr:row>38</xdr:row>
          <xdr:rowOff>104775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37</xdr:row>
          <xdr:rowOff>19050</xdr:rowOff>
        </xdr:from>
        <xdr:to>
          <xdr:col>7</xdr:col>
          <xdr:colOff>495300</xdr:colOff>
          <xdr:row>38</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37</xdr:row>
          <xdr:rowOff>19050</xdr:rowOff>
        </xdr:from>
        <xdr:to>
          <xdr:col>8</xdr:col>
          <xdr:colOff>47625</xdr:colOff>
          <xdr:row>38</xdr:row>
          <xdr:rowOff>104775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xdr:row>
          <xdr:rowOff>19050</xdr:rowOff>
        </xdr:from>
        <xdr:to>
          <xdr:col>8</xdr:col>
          <xdr:colOff>47625</xdr:colOff>
          <xdr:row>22</xdr:row>
          <xdr:rowOff>104775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23</xdr:row>
          <xdr:rowOff>19050</xdr:rowOff>
        </xdr:from>
        <xdr:to>
          <xdr:col>8</xdr:col>
          <xdr:colOff>47625</xdr:colOff>
          <xdr:row>24</xdr:row>
          <xdr:rowOff>104775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xdr:row>
          <xdr:rowOff>19050</xdr:rowOff>
        </xdr:from>
        <xdr:to>
          <xdr:col>8</xdr:col>
          <xdr:colOff>47625</xdr:colOff>
          <xdr:row>26</xdr:row>
          <xdr:rowOff>104775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19050</xdr:rowOff>
        </xdr:from>
        <xdr:to>
          <xdr:col>8</xdr:col>
          <xdr:colOff>47625</xdr:colOff>
          <xdr:row>28</xdr:row>
          <xdr:rowOff>104775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29</xdr:row>
          <xdr:rowOff>19050</xdr:rowOff>
        </xdr:from>
        <xdr:to>
          <xdr:col>8</xdr:col>
          <xdr:colOff>47625</xdr:colOff>
          <xdr:row>30</xdr:row>
          <xdr:rowOff>104775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31</xdr:row>
          <xdr:rowOff>19050</xdr:rowOff>
        </xdr:from>
        <xdr:to>
          <xdr:col>8</xdr:col>
          <xdr:colOff>47625</xdr:colOff>
          <xdr:row>32</xdr:row>
          <xdr:rowOff>104775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19050</xdr:rowOff>
        </xdr:from>
        <xdr:to>
          <xdr:col>8</xdr:col>
          <xdr:colOff>47625</xdr:colOff>
          <xdr:row>34</xdr:row>
          <xdr:rowOff>104775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19050</xdr:rowOff>
        </xdr:from>
        <xdr:to>
          <xdr:col>8</xdr:col>
          <xdr:colOff>47625</xdr:colOff>
          <xdr:row>36</xdr:row>
          <xdr:rowOff>104775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37</xdr:row>
          <xdr:rowOff>19050</xdr:rowOff>
        </xdr:from>
        <xdr:to>
          <xdr:col>8</xdr:col>
          <xdr:colOff>47625</xdr:colOff>
          <xdr:row>38</xdr:row>
          <xdr:rowOff>104775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xdr:row>
          <xdr:rowOff>19050</xdr:rowOff>
        </xdr:from>
        <xdr:to>
          <xdr:col>15</xdr:col>
          <xdr:colOff>323850</xdr:colOff>
          <xdr:row>20</xdr:row>
          <xdr:rowOff>104775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19</xdr:row>
          <xdr:rowOff>19050</xdr:rowOff>
        </xdr:from>
        <xdr:to>
          <xdr:col>15</xdr:col>
          <xdr:colOff>495300</xdr:colOff>
          <xdr:row>20</xdr:row>
          <xdr:rowOff>104775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19</xdr:row>
          <xdr:rowOff>19050</xdr:rowOff>
        </xdr:from>
        <xdr:to>
          <xdr:col>16</xdr:col>
          <xdr:colOff>47625</xdr:colOff>
          <xdr:row>20</xdr:row>
          <xdr:rowOff>104775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19050</xdr:rowOff>
        </xdr:from>
        <xdr:to>
          <xdr:col>15</xdr:col>
          <xdr:colOff>323850</xdr:colOff>
          <xdr:row>22</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19050</xdr:rowOff>
        </xdr:from>
        <xdr:to>
          <xdr:col>15</xdr:col>
          <xdr:colOff>495300</xdr:colOff>
          <xdr:row>22</xdr:row>
          <xdr:rowOff>104775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21</xdr:row>
          <xdr:rowOff>19050</xdr:rowOff>
        </xdr:from>
        <xdr:to>
          <xdr:col>16</xdr:col>
          <xdr:colOff>47625</xdr:colOff>
          <xdr:row>22</xdr:row>
          <xdr:rowOff>104775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19050</xdr:rowOff>
        </xdr:from>
        <xdr:to>
          <xdr:col>15</xdr:col>
          <xdr:colOff>323850</xdr:colOff>
          <xdr:row>24</xdr:row>
          <xdr:rowOff>104775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19050</xdr:rowOff>
        </xdr:from>
        <xdr:to>
          <xdr:col>15</xdr:col>
          <xdr:colOff>495300</xdr:colOff>
          <xdr:row>24</xdr:row>
          <xdr:rowOff>104775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23</xdr:row>
          <xdr:rowOff>19050</xdr:rowOff>
        </xdr:from>
        <xdr:to>
          <xdr:col>16</xdr:col>
          <xdr:colOff>47625</xdr:colOff>
          <xdr:row>24</xdr:row>
          <xdr:rowOff>104775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19050</xdr:rowOff>
        </xdr:from>
        <xdr:to>
          <xdr:col>15</xdr:col>
          <xdr:colOff>323850</xdr:colOff>
          <xdr:row>26</xdr:row>
          <xdr:rowOff>104775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25</xdr:row>
          <xdr:rowOff>19050</xdr:rowOff>
        </xdr:from>
        <xdr:to>
          <xdr:col>15</xdr:col>
          <xdr:colOff>495300</xdr:colOff>
          <xdr:row>26</xdr:row>
          <xdr:rowOff>104775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25</xdr:row>
          <xdr:rowOff>19050</xdr:rowOff>
        </xdr:from>
        <xdr:to>
          <xdr:col>16</xdr:col>
          <xdr:colOff>47625</xdr:colOff>
          <xdr:row>26</xdr:row>
          <xdr:rowOff>104775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xdr:row>
          <xdr:rowOff>19050</xdr:rowOff>
        </xdr:from>
        <xdr:to>
          <xdr:col>15</xdr:col>
          <xdr:colOff>323850</xdr:colOff>
          <xdr:row>28</xdr:row>
          <xdr:rowOff>104775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19050</xdr:rowOff>
        </xdr:from>
        <xdr:to>
          <xdr:col>15</xdr:col>
          <xdr:colOff>495300</xdr:colOff>
          <xdr:row>28</xdr:row>
          <xdr:rowOff>104775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27</xdr:row>
          <xdr:rowOff>19050</xdr:rowOff>
        </xdr:from>
        <xdr:to>
          <xdr:col>16</xdr:col>
          <xdr:colOff>47625</xdr:colOff>
          <xdr:row>28</xdr:row>
          <xdr:rowOff>104775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19050</xdr:rowOff>
        </xdr:from>
        <xdr:to>
          <xdr:col>15</xdr:col>
          <xdr:colOff>323850</xdr:colOff>
          <xdr:row>30</xdr:row>
          <xdr:rowOff>104775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19050</xdr:rowOff>
        </xdr:from>
        <xdr:to>
          <xdr:col>15</xdr:col>
          <xdr:colOff>495300</xdr:colOff>
          <xdr:row>30</xdr:row>
          <xdr:rowOff>104775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29</xdr:row>
          <xdr:rowOff>19050</xdr:rowOff>
        </xdr:from>
        <xdr:to>
          <xdr:col>16</xdr:col>
          <xdr:colOff>47625</xdr:colOff>
          <xdr:row>30</xdr:row>
          <xdr:rowOff>104775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19050</xdr:rowOff>
        </xdr:from>
        <xdr:to>
          <xdr:col>15</xdr:col>
          <xdr:colOff>323850</xdr:colOff>
          <xdr:row>32</xdr:row>
          <xdr:rowOff>104775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31</xdr:row>
          <xdr:rowOff>19050</xdr:rowOff>
        </xdr:from>
        <xdr:to>
          <xdr:col>15</xdr:col>
          <xdr:colOff>495300</xdr:colOff>
          <xdr:row>32</xdr:row>
          <xdr:rowOff>104775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31</xdr:row>
          <xdr:rowOff>19050</xdr:rowOff>
        </xdr:from>
        <xdr:to>
          <xdr:col>16</xdr:col>
          <xdr:colOff>47625</xdr:colOff>
          <xdr:row>32</xdr:row>
          <xdr:rowOff>104775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33</xdr:row>
          <xdr:rowOff>19050</xdr:rowOff>
        </xdr:from>
        <xdr:to>
          <xdr:col>15</xdr:col>
          <xdr:colOff>323850</xdr:colOff>
          <xdr:row>34</xdr:row>
          <xdr:rowOff>104775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33</xdr:row>
          <xdr:rowOff>19050</xdr:rowOff>
        </xdr:from>
        <xdr:to>
          <xdr:col>15</xdr:col>
          <xdr:colOff>495300</xdr:colOff>
          <xdr:row>34</xdr:row>
          <xdr:rowOff>104775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33</xdr:row>
          <xdr:rowOff>19050</xdr:rowOff>
        </xdr:from>
        <xdr:to>
          <xdr:col>16</xdr:col>
          <xdr:colOff>47625</xdr:colOff>
          <xdr:row>34</xdr:row>
          <xdr:rowOff>104775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19050</xdr:rowOff>
        </xdr:from>
        <xdr:to>
          <xdr:col>15</xdr:col>
          <xdr:colOff>323850</xdr:colOff>
          <xdr:row>36</xdr:row>
          <xdr:rowOff>104775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19050</xdr:rowOff>
        </xdr:from>
        <xdr:to>
          <xdr:col>15</xdr:col>
          <xdr:colOff>495300</xdr:colOff>
          <xdr:row>36</xdr:row>
          <xdr:rowOff>104775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35</xdr:row>
          <xdr:rowOff>19050</xdr:rowOff>
        </xdr:from>
        <xdr:to>
          <xdr:col>16</xdr:col>
          <xdr:colOff>47625</xdr:colOff>
          <xdr:row>36</xdr:row>
          <xdr:rowOff>104775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19050</xdr:rowOff>
        </xdr:from>
        <xdr:to>
          <xdr:col>15</xdr:col>
          <xdr:colOff>323850</xdr:colOff>
          <xdr:row>38</xdr:row>
          <xdr:rowOff>104775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37</xdr:row>
          <xdr:rowOff>19050</xdr:rowOff>
        </xdr:from>
        <xdr:to>
          <xdr:col>15</xdr:col>
          <xdr:colOff>495300</xdr:colOff>
          <xdr:row>38</xdr:row>
          <xdr:rowOff>104775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37</xdr:row>
          <xdr:rowOff>19050</xdr:rowOff>
        </xdr:from>
        <xdr:to>
          <xdr:col>16</xdr:col>
          <xdr:colOff>47625</xdr:colOff>
          <xdr:row>38</xdr:row>
          <xdr:rowOff>104775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21</xdr:row>
          <xdr:rowOff>19050</xdr:rowOff>
        </xdr:from>
        <xdr:to>
          <xdr:col>16</xdr:col>
          <xdr:colOff>47625</xdr:colOff>
          <xdr:row>22</xdr:row>
          <xdr:rowOff>104775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23</xdr:row>
          <xdr:rowOff>19050</xdr:rowOff>
        </xdr:from>
        <xdr:to>
          <xdr:col>16</xdr:col>
          <xdr:colOff>47625</xdr:colOff>
          <xdr:row>24</xdr:row>
          <xdr:rowOff>104775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25</xdr:row>
          <xdr:rowOff>19050</xdr:rowOff>
        </xdr:from>
        <xdr:to>
          <xdr:col>16</xdr:col>
          <xdr:colOff>47625</xdr:colOff>
          <xdr:row>26</xdr:row>
          <xdr:rowOff>104775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27</xdr:row>
          <xdr:rowOff>19050</xdr:rowOff>
        </xdr:from>
        <xdr:to>
          <xdr:col>16</xdr:col>
          <xdr:colOff>47625</xdr:colOff>
          <xdr:row>28</xdr:row>
          <xdr:rowOff>104775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29</xdr:row>
          <xdr:rowOff>19050</xdr:rowOff>
        </xdr:from>
        <xdr:to>
          <xdr:col>16</xdr:col>
          <xdr:colOff>47625</xdr:colOff>
          <xdr:row>30</xdr:row>
          <xdr:rowOff>104775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31</xdr:row>
          <xdr:rowOff>19050</xdr:rowOff>
        </xdr:from>
        <xdr:to>
          <xdr:col>16</xdr:col>
          <xdr:colOff>47625</xdr:colOff>
          <xdr:row>32</xdr:row>
          <xdr:rowOff>104775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33</xdr:row>
          <xdr:rowOff>19050</xdr:rowOff>
        </xdr:from>
        <xdr:to>
          <xdr:col>16</xdr:col>
          <xdr:colOff>47625</xdr:colOff>
          <xdr:row>34</xdr:row>
          <xdr:rowOff>104775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35</xdr:row>
          <xdr:rowOff>19050</xdr:rowOff>
        </xdr:from>
        <xdr:to>
          <xdr:col>16</xdr:col>
          <xdr:colOff>47625</xdr:colOff>
          <xdr:row>36</xdr:row>
          <xdr:rowOff>104775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37</xdr:row>
          <xdr:rowOff>19050</xdr:rowOff>
        </xdr:from>
        <xdr:to>
          <xdr:col>16</xdr:col>
          <xdr:colOff>47625</xdr:colOff>
          <xdr:row>38</xdr:row>
          <xdr:rowOff>104775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19050</xdr:rowOff>
        </xdr:from>
        <xdr:to>
          <xdr:col>3</xdr:col>
          <xdr:colOff>323850</xdr:colOff>
          <xdr:row>58</xdr:row>
          <xdr:rowOff>104775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57</xdr:row>
          <xdr:rowOff>19050</xdr:rowOff>
        </xdr:from>
        <xdr:to>
          <xdr:col>3</xdr:col>
          <xdr:colOff>495300</xdr:colOff>
          <xdr:row>58</xdr:row>
          <xdr:rowOff>104775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57</xdr:row>
          <xdr:rowOff>19050</xdr:rowOff>
        </xdr:from>
        <xdr:to>
          <xdr:col>4</xdr:col>
          <xdr:colOff>47625</xdr:colOff>
          <xdr:row>58</xdr:row>
          <xdr:rowOff>104775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19050</xdr:rowOff>
        </xdr:from>
        <xdr:to>
          <xdr:col>4</xdr:col>
          <xdr:colOff>323850</xdr:colOff>
          <xdr:row>58</xdr:row>
          <xdr:rowOff>104775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19050</xdr:rowOff>
        </xdr:from>
        <xdr:to>
          <xdr:col>4</xdr:col>
          <xdr:colOff>495300</xdr:colOff>
          <xdr:row>58</xdr:row>
          <xdr:rowOff>104775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57</xdr:row>
          <xdr:rowOff>19050</xdr:rowOff>
        </xdr:from>
        <xdr:to>
          <xdr:col>5</xdr:col>
          <xdr:colOff>47625</xdr:colOff>
          <xdr:row>58</xdr:row>
          <xdr:rowOff>104775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19050</xdr:rowOff>
        </xdr:from>
        <xdr:to>
          <xdr:col>3</xdr:col>
          <xdr:colOff>323850</xdr:colOff>
          <xdr:row>60</xdr:row>
          <xdr:rowOff>104775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59</xdr:row>
          <xdr:rowOff>19050</xdr:rowOff>
        </xdr:from>
        <xdr:to>
          <xdr:col>3</xdr:col>
          <xdr:colOff>495300</xdr:colOff>
          <xdr:row>60</xdr:row>
          <xdr:rowOff>104775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59</xdr:row>
          <xdr:rowOff>19050</xdr:rowOff>
        </xdr:from>
        <xdr:to>
          <xdr:col>4</xdr:col>
          <xdr:colOff>47625</xdr:colOff>
          <xdr:row>60</xdr:row>
          <xdr:rowOff>104775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19050</xdr:rowOff>
        </xdr:from>
        <xdr:to>
          <xdr:col>3</xdr:col>
          <xdr:colOff>323850</xdr:colOff>
          <xdr:row>62</xdr:row>
          <xdr:rowOff>104775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61</xdr:row>
          <xdr:rowOff>19050</xdr:rowOff>
        </xdr:from>
        <xdr:to>
          <xdr:col>3</xdr:col>
          <xdr:colOff>495300</xdr:colOff>
          <xdr:row>62</xdr:row>
          <xdr:rowOff>104775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61</xdr:row>
          <xdr:rowOff>19050</xdr:rowOff>
        </xdr:from>
        <xdr:to>
          <xdr:col>4</xdr:col>
          <xdr:colOff>47625</xdr:colOff>
          <xdr:row>62</xdr:row>
          <xdr:rowOff>104775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19050</xdr:rowOff>
        </xdr:from>
        <xdr:to>
          <xdr:col>3</xdr:col>
          <xdr:colOff>323850</xdr:colOff>
          <xdr:row>64</xdr:row>
          <xdr:rowOff>104775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63</xdr:row>
          <xdr:rowOff>19050</xdr:rowOff>
        </xdr:from>
        <xdr:to>
          <xdr:col>3</xdr:col>
          <xdr:colOff>495300</xdr:colOff>
          <xdr:row>64</xdr:row>
          <xdr:rowOff>104775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63</xdr:row>
          <xdr:rowOff>19050</xdr:rowOff>
        </xdr:from>
        <xdr:to>
          <xdr:col>4</xdr:col>
          <xdr:colOff>47625</xdr:colOff>
          <xdr:row>64</xdr:row>
          <xdr:rowOff>104775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59</xdr:row>
          <xdr:rowOff>19050</xdr:rowOff>
        </xdr:from>
        <xdr:to>
          <xdr:col>4</xdr:col>
          <xdr:colOff>47625</xdr:colOff>
          <xdr:row>60</xdr:row>
          <xdr:rowOff>104775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19050</xdr:rowOff>
        </xdr:from>
        <xdr:to>
          <xdr:col>4</xdr:col>
          <xdr:colOff>323850</xdr:colOff>
          <xdr:row>60</xdr:row>
          <xdr:rowOff>104775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19050</xdr:rowOff>
        </xdr:from>
        <xdr:to>
          <xdr:col>4</xdr:col>
          <xdr:colOff>495300</xdr:colOff>
          <xdr:row>60</xdr:row>
          <xdr:rowOff>104775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59</xdr:row>
          <xdr:rowOff>19050</xdr:rowOff>
        </xdr:from>
        <xdr:to>
          <xdr:col>5</xdr:col>
          <xdr:colOff>47625</xdr:colOff>
          <xdr:row>60</xdr:row>
          <xdr:rowOff>104775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61</xdr:row>
          <xdr:rowOff>19050</xdr:rowOff>
        </xdr:from>
        <xdr:to>
          <xdr:col>4</xdr:col>
          <xdr:colOff>47625</xdr:colOff>
          <xdr:row>62</xdr:row>
          <xdr:rowOff>104775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19050</xdr:rowOff>
        </xdr:from>
        <xdr:to>
          <xdr:col>4</xdr:col>
          <xdr:colOff>323850</xdr:colOff>
          <xdr:row>62</xdr:row>
          <xdr:rowOff>104775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19050</xdr:rowOff>
        </xdr:from>
        <xdr:to>
          <xdr:col>4</xdr:col>
          <xdr:colOff>495300</xdr:colOff>
          <xdr:row>62</xdr:row>
          <xdr:rowOff>104775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61</xdr:row>
          <xdr:rowOff>19050</xdr:rowOff>
        </xdr:from>
        <xdr:to>
          <xdr:col>5</xdr:col>
          <xdr:colOff>47625</xdr:colOff>
          <xdr:row>62</xdr:row>
          <xdr:rowOff>104775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63</xdr:row>
          <xdr:rowOff>19050</xdr:rowOff>
        </xdr:from>
        <xdr:to>
          <xdr:col>4</xdr:col>
          <xdr:colOff>47625</xdr:colOff>
          <xdr:row>64</xdr:row>
          <xdr:rowOff>104775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19050</xdr:rowOff>
        </xdr:from>
        <xdr:to>
          <xdr:col>4</xdr:col>
          <xdr:colOff>323850</xdr:colOff>
          <xdr:row>64</xdr:row>
          <xdr:rowOff>104775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63</xdr:row>
          <xdr:rowOff>19050</xdr:rowOff>
        </xdr:from>
        <xdr:to>
          <xdr:col>4</xdr:col>
          <xdr:colOff>495300</xdr:colOff>
          <xdr:row>64</xdr:row>
          <xdr:rowOff>104775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63</xdr:row>
          <xdr:rowOff>19050</xdr:rowOff>
        </xdr:from>
        <xdr:to>
          <xdr:col>5</xdr:col>
          <xdr:colOff>47625</xdr:colOff>
          <xdr:row>64</xdr:row>
          <xdr:rowOff>104775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59</xdr:row>
          <xdr:rowOff>19050</xdr:rowOff>
        </xdr:from>
        <xdr:to>
          <xdr:col>5</xdr:col>
          <xdr:colOff>47625</xdr:colOff>
          <xdr:row>60</xdr:row>
          <xdr:rowOff>104775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61</xdr:row>
          <xdr:rowOff>19050</xdr:rowOff>
        </xdr:from>
        <xdr:to>
          <xdr:col>5</xdr:col>
          <xdr:colOff>47625</xdr:colOff>
          <xdr:row>62</xdr:row>
          <xdr:rowOff>104775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63</xdr:row>
          <xdr:rowOff>19050</xdr:rowOff>
        </xdr:from>
        <xdr:to>
          <xdr:col>5</xdr:col>
          <xdr:colOff>47625</xdr:colOff>
          <xdr:row>64</xdr:row>
          <xdr:rowOff>104775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42</xdr:row>
          <xdr:rowOff>19050</xdr:rowOff>
        </xdr:from>
        <xdr:to>
          <xdr:col>18</xdr:col>
          <xdr:colOff>323850</xdr:colOff>
          <xdr:row>43</xdr:row>
          <xdr:rowOff>104775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42</xdr:row>
          <xdr:rowOff>19050</xdr:rowOff>
        </xdr:from>
        <xdr:to>
          <xdr:col>18</xdr:col>
          <xdr:colOff>495300</xdr:colOff>
          <xdr:row>43</xdr:row>
          <xdr:rowOff>104775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352425</xdr:colOff>
          <xdr:row>42</xdr:row>
          <xdr:rowOff>19050</xdr:rowOff>
        </xdr:from>
        <xdr:to>
          <xdr:col>19</xdr:col>
          <xdr:colOff>47625</xdr:colOff>
          <xdr:row>43</xdr:row>
          <xdr:rowOff>104775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352425</xdr:colOff>
          <xdr:row>42</xdr:row>
          <xdr:rowOff>19050</xdr:rowOff>
        </xdr:from>
        <xdr:to>
          <xdr:col>19</xdr:col>
          <xdr:colOff>47625</xdr:colOff>
          <xdr:row>43</xdr:row>
          <xdr:rowOff>104775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19050</xdr:rowOff>
        </xdr:from>
        <xdr:to>
          <xdr:col>19</xdr:col>
          <xdr:colOff>323850</xdr:colOff>
          <xdr:row>43</xdr:row>
          <xdr:rowOff>104775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19050</xdr:rowOff>
        </xdr:from>
        <xdr:to>
          <xdr:col>19</xdr:col>
          <xdr:colOff>495300</xdr:colOff>
          <xdr:row>43</xdr:row>
          <xdr:rowOff>104775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42</xdr:row>
          <xdr:rowOff>19050</xdr:rowOff>
        </xdr:from>
        <xdr:to>
          <xdr:col>20</xdr:col>
          <xdr:colOff>47625</xdr:colOff>
          <xdr:row>43</xdr:row>
          <xdr:rowOff>104775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42</xdr:row>
          <xdr:rowOff>19050</xdr:rowOff>
        </xdr:from>
        <xdr:to>
          <xdr:col>20</xdr:col>
          <xdr:colOff>47625</xdr:colOff>
          <xdr:row>43</xdr:row>
          <xdr:rowOff>104775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42</xdr:row>
          <xdr:rowOff>19050</xdr:rowOff>
        </xdr:from>
        <xdr:to>
          <xdr:col>20</xdr:col>
          <xdr:colOff>323850</xdr:colOff>
          <xdr:row>43</xdr:row>
          <xdr:rowOff>104775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42</xdr:row>
          <xdr:rowOff>19050</xdr:rowOff>
        </xdr:from>
        <xdr:to>
          <xdr:col>20</xdr:col>
          <xdr:colOff>495300</xdr:colOff>
          <xdr:row>43</xdr:row>
          <xdr:rowOff>104775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42</xdr:row>
          <xdr:rowOff>19050</xdr:rowOff>
        </xdr:from>
        <xdr:to>
          <xdr:col>21</xdr:col>
          <xdr:colOff>47625</xdr:colOff>
          <xdr:row>43</xdr:row>
          <xdr:rowOff>104775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42</xdr:row>
          <xdr:rowOff>19050</xdr:rowOff>
        </xdr:from>
        <xdr:to>
          <xdr:col>21</xdr:col>
          <xdr:colOff>47625</xdr:colOff>
          <xdr:row>43</xdr:row>
          <xdr:rowOff>104775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42</xdr:row>
          <xdr:rowOff>19050</xdr:rowOff>
        </xdr:from>
        <xdr:to>
          <xdr:col>21</xdr:col>
          <xdr:colOff>323850</xdr:colOff>
          <xdr:row>43</xdr:row>
          <xdr:rowOff>104775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19050</xdr:rowOff>
        </xdr:from>
        <xdr:to>
          <xdr:col>21</xdr:col>
          <xdr:colOff>495300</xdr:colOff>
          <xdr:row>43</xdr:row>
          <xdr:rowOff>104775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42</xdr:row>
          <xdr:rowOff>19050</xdr:rowOff>
        </xdr:from>
        <xdr:to>
          <xdr:col>22</xdr:col>
          <xdr:colOff>47625</xdr:colOff>
          <xdr:row>43</xdr:row>
          <xdr:rowOff>104775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42</xdr:row>
          <xdr:rowOff>19050</xdr:rowOff>
        </xdr:from>
        <xdr:to>
          <xdr:col>22</xdr:col>
          <xdr:colOff>47625</xdr:colOff>
          <xdr:row>43</xdr:row>
          <xdr:rowOff>104775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19050</xdr:rowOff>
        </xdr:from>
        <xdr:to>
          <xdr:col>22</xdr:col>
          <xdr:colOff>323850</xdr:colOff>
          <xdr:row>43</xdr:row>
          <xdr:rowOff>104775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19050</xdr:rowOff>
        </xdr:from>
        <xdr:to>
          <xdr:col>22</xdr:col>
          <xdr:colOff>495300</xdr:colOff>
          <xdr:row>43</xdr:row>
          <xdr:rowOff>104775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42</xdr:row>
          <xdr:rowOff>19050</xdr:rowOff>
        </xdr:from>
        <xdr:to>
          <xdr:col>23</xdr:col>
          <xdr:colOff>47625</xdr:colOff>
          <xdr:row>43</xdr:row>
          <xdr:rowOff>104775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42</xdr:row>
          <xdr:rowOff>19050</xdr:rowOff>
        </xdr:from>
        <xdr:to>
          <xdr:col>23</xdr:col>
          <xdr:colOff>47625</xdr:colOff>
          <xdr:row>43</xdr:row>
          <xdr:rowOff>104775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42</xdr:row>
          <xdr:rowOff>19050</xdr:rowOff>
        </xdr:from>
        <xdr:to>
          <xdr:col>23</xdr:col>
          <xdr:colOff>47625</xdr:colOff>
          <xdr:row>43</xdr:row>
          <xdr:rowOff>104775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42</xdr:row>
          <xdr:rowOff>19050</xdr:rowOff>
        </xdr:from>
        <xdr:to>
          <xdr:col>23</xdr:col>
          <xdr:colOff>323850</xdr:colOff>
          <xdr:row>43</xdr:row>
          <xdr:rowOff>104775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42</xdr:row>
          <xdr:rowOff>19050</xdr:rowOff>
        </xdr:from>
        <xdr:to>
          <xdr:col>23</xdr:col>
          <xdr:colOff>495300</xdr:colOff>
          <xdr:row>43</xdr:row>
          <xdr:rowOff>104775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42</xdr:row>
          <xdr:rowOff>19050</xdr:rowOff>
        </xdr:from>
        <xdr:to>
          <xdr:col>24</xdr:col>
          <xdr:colOff>47625</xdr:colOff>
          <xdr:row>43</xdr:row>
          <xdr:rowOff>104775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44</xdr:row>
          <xdr:rowOff>19050</xdr:rowOff>
        </xdr:from>
        <xdr:to>
          <xdr:col>18</xdr:col>
          <xdr:colOff>323850</xdr:colOff>
          <xdr:row>45</xdr:row>
          <xdr:rowOff>104775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19050</xdr:rowOff>
        </xdr:from>
        <xdr:to>
          <xdr:col>18</xdr:col>
          <xdr:colOff>495300</xdr:colOff>
          <xdr:row>45</xdr:row>
          <xdr:rowOff>104775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352425</xdr:colOff>
          <xdr:row>44</xdr:row>
          <xdr:rowOff>19050</xdr:rowOff>
        </xdr:from>
        <xdr:to>
          <xdr:col>19</xdr:col>
          <xdr:colOff>47625</xdr:colOff>
          <xdr:row>45</xdr:row>
          <xdr:rowOff>104775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352425</xdr:colOff>
          <xdr:row>44</xdr:row>
          <xdr:rowOff>19050</xdr:rowOff>
        </xdr:from>
        <xdr:to>
          <xdr:col>19</xdr:col>
          <xdr:colOff>47625</xdr:colOff>
          <xdr:row>45</xdr:row>
          <xdr:rowOff>104775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44</xdr:row>
          <xdr:rowOff>19050</xdr:rowOff>
        </xdr:from>
        <xdr:to>
          <xdr:col>19</xdr:col>
          <xdr:colOff>323850</xdr:colOff>
          <xdr:row>45</xdr:row>
          <xdr:rowOff>104775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19050</xdr:rowOff>
        </xdr:from>
        <xdr:to>
          <xdr:col>19</xdr:col>
          <xdr:colOff>495300</xdr:colOff>
          <xdr:row>45</xdr:row>
          <xdr:rowOff>104775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44</xdr:row>
          <xdr:rowOff>19050</xdr:rowOff>
        </xdr:from>
        <xdr:to>
          <xdr:col>20</xdr:col>
          <xdr:colOff>47625</xdr:colOff>
          <xdr:row>45</xdr:row>
          <xdr:rowOff>104775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44</xdr:row>
          <xdr:rowOff>19050</xdr:rowOff>
        </xdr:from>
        <xdr:to>
          <xdr:col>20</xdr:col>
          <xdr:colOff>47625</xdr:colOff>
          <xdr:row>45</xdr:row>
          <xdr:rowOff>104775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44</xdr:row>
          <xdr:rowOff>19050</xdr:rowOff>
        </xdr:from>
        <xdr:to>
          <xdr:col>20</xdr:col>
          <xdr:colOff>323850</xdr:colOff>
          <xdr:row>45</xdr:row>
          <xdr:rowOff>104775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44</xdr:row>
          <xdr:rowOff>19050</xdr:rowOff>
        </xdr:from>
        <xdr:to>
          <xdr:col>20</xdr:col>
          <xdr:colOff>495300</xdr:colOff>
          <xdr:row>45</xdr:row>
          <xdr:rowOff>104775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44</xdr:row>
          <xdr:rowOff>19050</xdr:rowOff>
        </xdr:from>
        <xdr:to>
          <xdr:col>21</xdr:col>
          <xdr:colOff>47625</xdr:colOff>
          <xdr:row>45</xdr:row>
          <xdr:rowOff>104775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44</xdr:row>
          <xdr:rowOff>19050</xdr:rowOff>
        </xdr:from>
        <xdr:to>
          <xdr:col>21</xdr:col>
          <xdr:colOff>47625</xdr:colOff>
          <xdr:row>45</xdr:row>
          <xdr:rowOff>104775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44</xdr:row>
          <xdr:rowOff>19050</xdr:rowOff>
        </xdr:from>
        <xdr:to>
          <xdr:col>21</xdr:col>
          <xdr:colOff>323850</xdr:colOff>
          <xdr:row>45</xdr:row>
          <xdr:rowOff>104775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44</xdr:row>
          <xdr:rowOff>19050</xdr:rowOff>
        </xdr:from>
        <xdr:to>
          <xdr:col>21</xdr:col>
          <xdr:colOff>495300</xdr:colOff>
          <xdr:row>45</xdr:row>
          <xdr:rowOff>104775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44</xdr:row>
          <xdr:rowOff>19050</xdr:rowOff>
        </xdr:from>
        <xdr:to>
          <xdr:col>22</xdr:col>
          <xdr:colOff>47625</xdr:colOff>
          <xdr:row>45</xdr:row>
          <xdr:rowOff>104775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44</xdr:row>
          <xdr:rowOff>19050</xdr:rowOff>
        </xdr:from>
        <xdr:to>
          <xdr:col>22</xdr:col>
          <xdr:colOff>47625</xdr:colOff>
          <xdr:row>45</xdr:row>
          <xdr:rowOff>104775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19050</xdr:rowOff>
        </xdr:from>
        <xdr:to>
          <xdr:col>22</xdr:col>
          <xdr:colOff>323850</xdr:colOff>
          <xdr:row>45</xdr:row>
          <xdr:rowOff>104775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19050</xdr:rowOff>
        </xdr:from>
        <xdr:to>
          <xdr:col>22</xdr:col>
          <xdr:colOff>495300</xdr:colOff>
          <xdr:row>45</xdr:row>
          <xdr:rowOff>104775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44</xdr:row>
          <xdr:rowOff>19050</xdr:rowOff>
        </xdr:from>
        <xdr:to>
          <xdr:col>23</xdr:col>
          <xdr:colOff>47625</xdr:colOff>
          <xdr:row>45</xdr:row>
          <xdr:rowOff>104775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44</xdr:row>
          <xdr:rowOff>19050</xdr:rowOff>
        </xdr:from>
        <xdr:to>
          <xdr:col>23</xdr:col>
          <xdr:colOff>47625</xdr:colOff>
          <xdr:row>45</xdr:row>
          <xdr:rowOff>104775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44</xdr:row>
          <xdr:rowOff>19050</xdr:rowOff>
        </xdr:from>
        <xdr:to>
          <xdr:col>23</xdr:col>
          <xdr:colOff>47625</xdr:colOff>
          <xdr:row>45</xdr:row>
          <xdr:rowOff>104775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44</xdr:row>
          <xdr:rowOff>19050</xdr:rowOff>
        </xdr:from>
        <xdr:to>
          <xdr:col>23</xdr:col>
          <xdr:colOff>323850</xdr:colOff>
          <xdr:row>45</xdr:row>
          <xdr:rowOff>104775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44</xdr:row>
          <xdr:rowOff>19050</xdr:rowOff>
        </xdr:from>
        <xdr:to>
          <xdr:col>23</xdr:col>
          <xdr:colOff>495300</xdr:colOff>
          <xdr:row>45</xdr:row>
          <xdr:rowOff>104775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44</xdr:row>
          <xdr:rowOff>19050</xdr:rowOff>
        </xdr:from>
        <xdr:to>
          <xdr:col>24</xdr:col>
          <xdr:colOff>47625</xdr:colOff>
          <xdr:row>45</xdr:row>
          <xdr:rowOff>104775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49</xdr:row>
          <xdr:rowOff>28575</xdr:rowOff>
        </xdr:from>
        <xdr:to>
          <xdr:col>20</xdr:col>
          <xdr:colOff>485775</xdr:colOff>
          <xdr:row>50</xdr:row>
          <xdr:rowOff>114300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49</xdr:row>
          <xdr:rowOff>19050</xdr:rowOff>
        </xdr:from>
        <xdr:to>
          <xdr:col>21</xdr:col>
          <xdr:colOff>495300</xdr:colOff>
          <xdr:row>50</xdr:row>
          <xdr:rowOff>104775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19050</xdr:rowOff>
        </xdr:from>
        <xdr:to>
          <xdr:col>19</xdr:col>
          <xdr:colOff>495300</xdr:colOff>
          <xdr:row>50</xdr:row>
          <xdr:rowOff>104775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19050</xdr:rowOff>
        </xdr:from>
        <xdr:to>
          <xdr:col>23</xdr:col>
          <xdr:colOff>495300</xdr:colOff>
          <xdr:row>50</xdr:row>
          <xdr:rowOff>104775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19050</xdr:rowOff>
        </xdr:from>
        <xdr:to>
          <xdr:col>24</xdr:col>
          <xdr:colOff>495300</xdr:colOff>
          <xdr:row>50</xdr:row>
          <xdr:rowOff>104775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49</xdr:row>
          <xdr:rowOff>19050</xdr:rowOff>
        </xdr:from>
        <xdr:to>
          <xdr:col>25</xdr:col>
          <xdr:colOff>495300</xdr:colOff>
          <xdr:row>50</xdr:row>
          <xdr:rowOff>104775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49</xdr:row>
          <xdr:rowOff>19050</xdr:rowOff>
        </xdr:from>
        <xdr:to>
          <xdr:col>26</xdr:col>
          <xdr:colOff>495300</xdr:colOff>
          <xdr:row>50</xdr:row>
          <xdr:rowOff>104775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51</xdr:row>
          <xdr:rowOff>9525</xdr:rowOff>
        </xdr:from>
        <xdr:to>
          <xdr:col>20</xdr:col>
          <xdr:colOff>485775</xdr:colOff>
          <xdr:row>52</xdr:row>
          <xdr:rowOff>95250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51</xdr:row>
          <xdr:rowOff>19050</xdr:rowOff>
        </xdr:from>
        <xdr:to>
          <xdr:col>21</xdr:col>
          <xdr:colOff>495300</xdr:colOff>
          <xdr:row>52</xdr:row>
          <xdr:rowOff>104775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51</xdr:row>
          <xdr:rowOff>19050</xdr:rowOff>
        </xdr:from>
        <xdr:to>
          <xdr:col>18</xdr:col>
          <xdr:colOff>495300</xdr:colOff>
          <xdr:row>52</xdr:row>
          <xdr:rowOff>104775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19050</xdr:rowOff>
        </xdr:from>
        <xdr:to>
          <xdr:col>19</xdr:col>
          <xdr:colOff>495300</xdr:colOff>
          <xdr:row>52</xdr:row>
          <xdr:rowOff>104775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19050</xdr:rowOff>
        </xdr:from>
        <xdr:to>
          <xdr:col>23</xdr:col>
          <xdr:colOff>495300</xdr:colOff>
          <xdr:row>52</xdr:row>
          <xdr:rowOff>104775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51</xdr:row>
          <xdr:rowOff>19050</xdr:rowOff>
        </xdr:from>
        <xdr:to>
          <xdr:col>24</xdr:col>
          <xdr:colOff>495300</xdr:colOff>
          <xdr:row>52</xdr:row>
          <xdr:rowOff>104775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51</xdr:row>
          <xdr:rowOff>19050</xdr:rowOff>
        </xdr:from>
        <xdr:to>
          <xdr:col>25</xdr:col>
          <xdr:colOff>495300</xdr:colOff>
          <xdr:row>52</xdr:row>
          <xdr:rowOff>104775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51</xdr:row>
          <xdr:rowOff>19050</xdr:rowOff>
        </xdr:from>
        <xdr:to>
          <xdr:col>26</xdr:col>
          <xdr:colOff>495300</xdr:colOff>
          <xdr:row>52</xdr:row>
          <xdr:rowOff>104775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59</xdr:row>
          <xdr:rowOff>19050</xdr:rowOff>
        </xdr:from>
        <xdr:to>
          <xdr:col>5</xdr:col>
          <xdr:colOff>47625</xdr:colOff>
          <xdr:row>60</xdr:row>
          <xdr:rowOff>104775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61</xdr:row>
          <xdr:rowOff>19050</xdr:rowOff>
        </xdr:from>
        <xdr:to>
          <xdr:col>5</xdr:col>
          <xdr:colOff>47625</xdr:colOff>
          <xdr:row>62</xdr:row>
          <xdr:rowOff>104775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63</xdr:row>
          <xdr:rowOff>19050</xdr:rowOff>
        </xdr:from>
        <xdr:to>
          <xdr:col>5</xdr:col>
          <xdr:colOff>47625</xdr:colOff>
          <xdr:row>64</xdr:row>
          <xdr:rowOff>104775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323850</xdr:colOff>
          <xdr:row>70</xdr:row>
          <xdr:rowOff>104775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69</xdr:row>
          <xdr:rowOff>19050</xdr:rowOff>
        </xdr:from>
        <xdr:to>
          <xdr:col>7</xdr:col>
          <xdr:colOff>495300</xdr:colOff>
          <xdr:row>70</xdr:row>
          <xdr:rowOff>104775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69</xdr:row>
          <xdr:rowOff>19050</xdr:rowOff>
        </xdr:from>
        <xdr:to>
          <xdr:col>8</xdr:col>
          <xdr:colOff>47625</xdr:colOff>
          <xdr:row>70</xdr:row>
          <xdr:rowOff>104775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323850</xdr:colOff>
          <xdr:row>74</xdr:row>
          <xdr:rowOff>104775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73</xdr:row>
          <xdr:rowOff>19050</xdr:rowOff>
        </xdr:from>
        <xdr:to>
          <xdr:col>7</xdr:col>
          <xdr:colOff>495300</xdr:colOff>
          <xdr:row>74</xdr:row>
          <xdr:rowOff>104775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73</xdr:row>
          <xdr:rowOff>19050</xdr:rowOff>
        </xdr:from>
        <xdr:to>
          <xdr:col>8</xdr:col>
          <xdr:colOff>47625</xdr:colOff>
          <xdr:row>74</xdr:row>
          <xdr:rowOff>104775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323850</xdr:colOff>
          <xdr:row>78</xdr:row>
          <xdr:rowOff>104775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77</xdr:row>
          <xdr:rowOff>19050</xdr:rowOff>
        </xdr:from>
        <xdr:to>
          <xdr:col>7</xdr:col>
          <xdr:colOff>495300</xdr:colOff>
          <xdr:row>78</xdr:row>
          <xdr:rowOff>104775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77</xdr:row>
          <xdr:rowOff>19050</xdr:rowOff>
        </xdr:from>
        <xdr:to>
          <xdr:col>8</xdr:col>
          <xdr:colOff>47625</xdr:colOff>
          <xdr:row>78</xdr:row>
          <xdr:rowOff>104775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323850</xdr:colOff>
          <xdr:row>82</xdr:row>
          <xdr:rowOff>104775</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81</xdr:row>
          <xdr:rowOff>19050</xdr:rowOff>
        </xdr:from>
        <xdr:to>
          <xdr:col>7</xdr:col>
          <xdr:colOff>495300</xdr:colOff>
          <xdr:row>82</xdr:row>
          <xdr:rowOff>104775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81</xdr:row>
          <xdr:rowOff>19050</xdr:rowOff>
        </xdr:from>
        <xdr:to>
          <xdr:col>8</xdr:col>
          <xdr:colOff>47625</xdr:colOff>
          <xdr:row>82</xdr:row>
          <xdr:rowOff>104775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323850</xdr:colOff>
          <xdr:row>86</xdr:row>
          <xdr:rowOff>104775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85</xdr:row>
          <xdr:rowOff>19050</xdr:rowOff>
        </xdr:from>
        <xdr:to>
          <xdr:col>7</xdr:col>
          <xdr:colOff>495300</xdr:colOff>
          <xdr:row>86</xdr:row>
          <xdr:rowOff>104775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85</xdr:row>
          <xdr:rowOff>19050</xdr:rowOff>
        </xdr:from>
        <xdr:to>
          <xdr:col>8</xdr:col>
          <xdr:colOff>47625</xdr:colOff>
          <xdr:row>86</xdr:row>
          <xdr:rowOff>104775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90</xdr:row>
          <xdr:rowOff>9525</xdr:rowOff>
        </xdr:from>
        <xdr:to>
          <xdr:col>5</xdr:col>
          <xdr:colOff>495300</xdr:colOff>
          <xdr:row>91</xdr:row>
          <xdr:rowOff>95250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92</xdr:row>
          <xdr:rowOff>9525</xdr:rowOff>
        </xdr:from>
        <xdr:to>
          <xdr:col>5</xdr:col>
          <xdr:colOff>495300</xdr:colOff>
          <xdr:row>93</xdr:row>
          <xdr:rowOff>95250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94</xdr:row>
          <xdr:rowOff>9525</xdr:rowOff>
        </xdr:from>
        <xdr:to>
          <xdr:col>5</xdr:col>
          <xdr:colOff>495300</xdr:colOff>
          <xdr:row>95</xdr:row>
          <xdr:rowOff>95250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96</xdr:row>
          <xdr:rowOff>9525</xdr:rowOff>
        </xdr:from>
        <xdr:to>
          <xdr:col>5</xdr:col>
          <xdr:colOff>495300</xdr:colOff>
          <xdr:row>97</xdr:row>
          <xdr:rowOff>95250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98</xdr:row>
          <xdr:rowOff>9525</xdr:rowOff>
        </xdr:from>
        <xdr:to>
          <xdr:col>5</xdr:col>
          <xdr:colOff>495300</xdr:colOff>
          <xdr:row>99</xdr:row>
          <xdr:rowOff>95250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49</xdr:row>
          <xdr:rowOff>19050</xdr:rowOff>
        </xdr:from>
        <xdr:to>
          <xdr:col>18</xdr:col>
          <xdr:colOff>514350</xdr:colOff>
          <xdr:row>50</xdr:row>
          <xdr:rowOff>104775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41</xdr:row>
          <xdr:rowOff>28575</xdr:rowOff>
        </xdr:from>
        <xdr:to>
          <xdr:col>27</xdr:col>
          <xdr:colOff>552450</xdr:colOff>
          <xdr:row>42</xdr:row>
          <xdr:rowOff>114300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41</xdr:row>
          <xdr:rowOff>28575</xdr:rowOff>
        </xdr:from>
        <xdr:to>
          <xdr:col>28</xdr:col>
          <xdr:colOff>552450</xdr:colOff>
          <xdr:row>42</xdr:row>
          <xdr:rowOff>114300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43</xdr:row>
          <xdr:rowOff>28575</xdr:rowOff>
        </xdr:from>
        <xdr:to>
          <xdr:col>27</xdr:col>
          <xdr:colOff>552450</xdr:colOff>
          <xdr:row>44</xdr:row>
          <xdr:rowOff>114300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43</xdr:row>
          <xdr:rowOff>28575</xdr:rowOff>
        </xdr:from>
        <xdr:to>
          <xdr:col>28</xdr:col>
          <xdr:colOff>552450</xdr:colOff>
          <xdr:row>44</xdr:row>
          <xdr:rowOff>114300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45</xdr:row>
          <xdr:rowOff>28575</xdr:rowOff>
        </xdr:from>
        <xdr:to>
          <xdr:col>27</xdr:col>
          <xdr:colOff>552450</xdr:colOff>
          <xdr:row>46</xdr:row>
          <xdr:rowOff>114300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28575</xdr:rowOff>
        </xdr:from>
        <xdr:to>
          <xdr:col>27</xdr:col>
          <xdr:colOff>552450</xdr:colOff>
          <xdr:row>34</xdr:row>
          <xdr:rowOff>114300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33</xdr:row>
          <xdr:rowOff>28575</xdr:rowOff>
        </xdr:from>
        <xdr:to>
          <xdr:col>28</xdr:col>
          <xdr:colOff>552450</xdr:colOff>
          <xdr:row>34</xdr:row>
          <xdr:rowOff>114300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28575</xdr:rowOff>
        </xdr:from>
        <xdr:to>
          <xdr:col>27</xdr:col>
          <xdr:colOff>552450</xdr:colOff>
          <xdr:row>36</xdr:row>
          <xdr:rowOff>114300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35</xdr:row>
          <xdr:rowOff>28575</xdr:rowOff>
        </xdr:from>
        <xdr:to>
          <xdr:col>28</xdr:col>
          <xdr:colOff>552450</xdr:colOff>
          <xdr:row>36</xdr:row>
          <xdr:rowOff>114300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37</xdr:row>
          <xdr:rowOff>28575</xdr:rowOff>
        </xdr:from>
        <xdr:to>
          <xdr:col>27</xdr:col>
          <xdr:colOff>552450</xdr:colOff>
          <xdr:row>38</xdr:row>
          <xdr:rowOff>114300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42</xdr:row>
          <xdr:rowOff>19050</xdr:rowOff>
        </xdr:from>
        <xdr:to>
          <xdr:col>24</xdr:col>
          <xdr:colOff>47625</xdr:colOff>
          <xdr:row>43</xdr:row>
          <xdr:rowOff>104775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42</xdr:row>
          <xdr:rowOff>19050</xdr:rowOff>
        </xdr:from>
        <xdr:to>
          <xdr:col>24</xdr:col>
          <xdr:colOff>47625</xdr:colOff>
          <xdr:row>43</xdr:row>
          <xdr:rowOff>104775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42</xdr:row>
          <xdr:rowOff>19050</xdr:rowOff>
        </xdr:from>
        <xdr:to>
          <xdr:col>24</xdr:col>
          <xdr:colOff>47625</xdr:colOff>
          <xdr:row>43</xdr:row>
          <xdr:rowOff>104775</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42</xdr:row>
          <xdr:rowOff>19050</xdr:rowOff>
        </xdr:from>
        <xdr:to>
          <xdr:col>24</xdr:col>
          <xdr:colOff>323850</xdr:colOff>
          <xdr:row>43</xdr:row>
          <xdr:rowOff>104775</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42</xdr:row>
          <xdr:rowOff>19050</xdr:rowOff>
        </xdr:from>
        <xdr:to>
          <xdr:col>24</xdr:col>
          <xdr:colOff>495300</xdr:colOff>
          <xdr:row>43</xdr:row>
          <xdr:rowOff>104775</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42</xdr:row>
          <xdr:rowOff>19050</xdr:rowOff>
        </xdr:from>
        <xdr:to>
          <xdr:col>25</xdr:col>
          <xdr:colOff>47625</xdr:colOff>
          <xdr:row>43</xdr:row>
          <xdr:rowOff>104775</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44</xdr:row>
          <xdr:rowOff>19050</xdr:rowOff>
        </xdr:from>
        <xdr:to>
          <xdr:col>24</xdr:col>
          <xdr:colOff>47625</xdr:colOff>
          <xdr:row>45</xdr:row>
          <xdr:rowOff>104775</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44</xdr:row>
          <xdr:rowOff>19050</xdr:rowOff>
        </xdr:from>
        <xdr:to>
          <xdr:col>24</xdr:col>
          <xdr:colOff>47625</xdr:colOff>
          <xdr:row>45</xdr:row>
          <xdr:rowOff>104775</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352425</xdr:colOff>
          <xdr:row>44</xdr:row>
          <xdr:rowOff>19050</xdr:rowOff>
        </xdr:from>
        <xdr:to>
          <xdr:col>24</xdr:col>
          <xdr:colOff>47625</xdr:colOff>
          <xdr:row>45</xdr:row>
          <xdr:rowOff>104775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44</xdr:row>
          <xdr:rowOff>19050</xdr:rowOff>
        </xdr:from>
        <xdr:to>
          <xdr:col>24</xdr:col>
          <xdr:colOff>323850</xdr:colOff>
          <xdr:row>45</xdr:row>
          <xdr:rowOff>104775</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44</xdr:row>
          <xdr:rowOff>19050</xdr:rowOff>
        </xdr:from>
        <xdr:to>
          <xdr:col>24</xdr:col>
          <xdr:colOff>495300</xdr:colOff>
          <xdr:row>45</xdr:row>
          <xdr:rowOff>104775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44</xdr:row>
          <xdr:rowOff>19050</xdr:rowOff>
        </xdr:from>
        <xdr:to>
          <xdr:col>25</xdr:col>
          <xdr:colOff>47625</xdr:colOff>
          <xdr:row>45</xdr:row>
          <xdr:rowOff>104775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42</xdr:row>
          <xdr:rowOff>19050</xdr:rowOff>
        </xdr:from>
        <xdr:to>
          <xdr:col>25</xdr:col>
          <xdr:colOff>47625</xdr:colOff>
          <xdr:row>43</xdr:row>
          <xdr:rowOff>104775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42</xdr:row>
          <xdr:rowOff>19050</xdr:rowOff>
        </xdr:from>
        <xdr:to>
          <xdr:col>25</xdr:col>
          <xdr:colOff>47625</xdr:colOff>
          <xdr:row>43</xdr:row>
          <xdr:rowOff>104775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42</xdr:row>
          <xdr:rowOff>19050</xdr:rowOff>
        </xdr:from>
        <xdr:to>
          <xdr:col>25</xdr:col>
          <xdr:colOff>47625</xdr:colOff>
          <xdr:row>43</xdr:row>
          <xdr:rowOff>104775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42</xdr:row>
          <xdr:rowOff>19050</xdr:rowOff>
        </xdr:from>
        <xdr:to>
          <xdr:col>25</xdr:col>
          <xdr:colOff>323850</xdr:colOff>
          <xdr:row>43</xdr:row>
          <xdr:rowOff>104775</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42</xdr:row>
          <xdr:rowOff>19050</xdr:rowOff>
        </xdr:from>
        <xdr:to>
          <xdr:col>25</xdr:col>
          <xdr:colOff>495300</xdr:colOff>
          <xdr:row>43</xdr:row>
          <xdr:rowOff>104775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44</xdr:row>
          <xdr:rowOff>19050</xdr:rowOff>
        </xdr:from>
        <xdr:to>
          <xdr:col>25</xdr:col>
          <xdr:colOff>47625</xdr:colOff>
          <xdr:row>45</xdr:row>
          <xdr:rowOff>104775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44</xdr:row>
          <xdr:rowOff>19050</xdr:rowOff>
        </xdr:from>
        <xdr:to>
          <xdr:col>25</xdr:col>
          <xdr:colOff>47625</xdr:colOff>
          <xdr:row>45</xdr:row>
          <xdr:rowOff>104775</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352425</xdr:colOff>
          <xdr:row>44</xdr:row>
          <xdr:rowOff>19050</xdr:rowOff>
        </xdr:from>
        <xdr:to>
          <xdr:col>25</xdr:col>
          <xdr:colOff>47625</xdr:colOff>
          <xdr:row>45</xdr:row>
          <xdr:rowOff>104775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44</xdr:row>
          <xdr:rowOff>19050</xdr:rowOff>
        </xdr:from>
        <xdr:to>
          <xdr:col>25</xdr:col>
          <xdr:colOff>323850</xdr:colOff>
          <xdr:row>45</xdr:row>
          <xdr:rowOff>104775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19050</xdr:rowOff>
        </xdr:from>
        <xdr:to>
          <xdr:col>25</xdr:col>
          <xdr:colOff>495300</xdr:colOff>
          <xdr:row>45</xdr:row>
          <xdr:rowOff>104775</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381000</xdr:colOff>
          <xdr:row>42</xdr:row>
          <xdr:rowOff>19050</xdr:rowOff>
        </xdr:from>
        <xdr:to>
          <xdr:col>26</xdr:col>
          <xdr:colOff>76200</xdr:colOff>
          <xdr:row>43</xdr:row>
          <xdr:rowOff>104775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361950</xdr:colOff>
          <xdr:row>44</xdr:row>
          <xdr:rowOff>19050</xdr:rowOff>
        </xdr:from>
        <xdr:to>
          <xdr:col>26</xdr:col>
          <xdr:colOff>57150</xdr:colOff>
          <xdr:row>45</xdr:row>
          <xdr:rowOff>104775</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71</xdr:row>
          <xdr:rowOff>19050</xdr:rowOff>
        </xdr:from>
        <xdr:to>
          <xdr:col>14</xdr:col>
          <xdr:colOff>47625</xdr:colOff>
          <xdr:row>72</xdr:row>
          <xdr:rowOff>104775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73</xdr:row>
          <xdr:rowOff>19050</xdr:rowOff>
        </xdr:from>
        <xdr:to>
          <xdr:col>14</xdr:col>
          <xdr:colOff>47625</xdr:colOff>
          <xdr:row>74</xdr:row>
          <xdr:rowOff>104775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75</xdr:row>
          <xdr:rowOff>19050</xdr:rowOff>
        </xdr:from>
        <xdr:to>
          <xdr:col>14</xdr:col>
          <xdr:colOff>47625</xdr:colOff>
          <xdr:row>76</xdr:row>
          <xdr:rowOff>104775</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77</xdr:row>
          <xdr:rowOff>19050</xdr:rowOff>
        </xdr:from>
        <xdr:to>
          <xdr:col>14</xdr:col>
          <xdr:colOff>47625</xdr:colOff>
          <xdr:row>78</xdr:row>
          <xdr:rowOff>104775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79</xdr:row>
          <xdr:rowOff>19050</xdr:rowOff>
        </xdr:from>
        <xdr:to>
          <xdr:col>14</xdr:col>
          <xdr:colOff>47625</xdr:colOff>
          <xdr:row>80</xdr:row>
          <xdr:rowOff>104775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79</xdr:row>
          <xdr:rowOff>19050</xdr:rowOff>
        </xdr:from>
        <xdr:to>
          <xdr:col>14</xdr:col>
          <xdr:colOff>47625</xdr:colOff>
          <xdr:row>80</xdr:row>
          <xdr:rowOff>104775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82062</xdr:colOff>
      <xdr:row>0</xdr:row>
      <xdr:rowOff>91588</xdr:rowOff>
    </xdr:from>
    <xdr:to>
      <xdr:col>3</xdr:col>
      <xdr:colOff>428856</xdr:colOff>
      <xdr:row>4</xdr:row>
      <xdr:rowOff>139212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846" t="32391" r="19231" b="35218"/>
        <a:stretch/>
      </xdr:blipFill>
      <xdr:spPr>
        <a:xfrm>
          <a:off x="82062" y="91588"/>
          <a:ext cx="2632794" cy="707047"/>
        </a:xfrm>
        <a:prstGeom prst="rect">
          <a:avLst/>
        </a:prstGeom>
      </xdr:spPr>
    </xdr:pic>
    <xdr:clientData/>
  </xdr:twoCellAnchor>
  <xdr:twoCellAnchor editAs="oneCell">
    <xdr:from>
      <xdr:col>3</xdr:col>
      <xdr:colOff>479711</xdr:colOff>
      <xdr:row>0</xdr:row>
      <xdr:rowOff>101111</xdr:rowOff>
    </xdr:from>
    <xdr:to>
      <xdr:col>5</xdr:col>
      <xdr:colOff>746879</xdr:colOff>
      <xdr:row>4</xdr:row>
      <xdr:rowOff>124558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7451" b="27328"/>
        <a:stretch/>
      </xdr:blipFill>
      <xdr:spPr>
        <a:xfrm>
          <a:off x="2765711" y="101111"/>
          <a:ext cx="1791168" cy="682870"/>
        </a:xfrm>
        <a:prstGeom prst="rect">
          <a:avLst/>
        </a:prstGeom>
      </xdr:spPr>
    </xdr:pic>
    <xdr:clientData/>
  </xdr:twoCellAnchor>
  <xdr:twoCellAnchor editAs="oneCell">
    <xdr:from>
      <xdr:col>6</xdr:col>
      <xdr:colOff>18958</xdr:colOff>
      <xdr:row>1</xdr:row>
      <xdr:rowOff>16944</xdr:rowOff>
    </xdr:from>
    <xdr:to>
      <xdr:col>6</xdr:col>
      <xdr:colOff>714283</xdr:colOff>
      <xdr:row>4</xdr:row>
      <xdr:rowOff>145557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90958" y="163482"/>
          <a:ext cx="695325" cy="641498"/>
        </a:xfrm>
        <a:prstGeom prst="rect">
          <a:avLst/>
        </a:prstGeom>
      </xdr:spPr>
    </xdr:pic>
    <xdr:clientData/>
  </xdr:twoCellAnchor>
  <xdr:oneCellAnchor>
    <xdr:from>
      <xdr:col>1</xdr:col>
      <xdr:colOff>451643</xdr:colOff>
      <xdr:row>14</xdr:row>
      <xdr:rowOff>81756</xdr:rowOff>
    </xdr:from>
    <xdr:ext cx="184731" cy="264560"/>
    <xdr:sp macro="" textlink="">
      <xdr:nvSpPr>
        <xdr:cNvPr id="11" name="CuadroTexto 10">
          <a:extLst>
            <a:ext uri="{FF2B5EF4-FFF2-40B4-BE49-F238E27FC236}">
              <a16:creationId xmlns:a16="http://schemas.microsoft.com/office/drawing/2014/main" id="{00000000-0008-0000-0100-00000B000000}"/>
            </a:ext>
          </a:extLst>
        </xdr:cNvPr>
        <xdr:cNvSpPr txBox="1"/>
      </xdr:nvSpPr>
      <xdr:spPr>
        <a:xfrm>
          <a:off x="5023643" y="169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6</xdr:col>
      <xdr:colOff>748903</xdr:colOff>
      <xdr:row>7</xdr:row>
      <xdr:rowOff>125809</xdr:rowOff>
    </xdr:from>
    <xdr:ext cx="184731" cy="264560"/>
    <xdr:sp macro="" textlink="">
      <xdr:nvSpPr>
        <xdr:cNvPr id="12" name="CuadroTexto 11">
          <a:extLst>
            <a:ext uri="{FF2B5EF4-FFF2-40B4-BE49-F238E27FC236}">
              <a16:creationId xmlns:a16="http://schemas.microsoft.com/office/drawing/2014/main" id="{00000000-0008-0000-0100-00000C000000}"/>
            </a:ext>
          </a:extLst>
        </xdr:cNvPr>
        <xdr:cNvSpPr txBox="1"/>
      </xdr:nvSpPr>
      <xdr:spPr>
        <a:xfrm>
          <a:off x="5320903" y="13577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482203</xdr:colOff>
      <xdr:row>5</xdr:row>
      <xdr:rowOff>125015</xdr:rowOff>
    </xdr:from>
    <xdr:ext cx="184731" cy="264560"/>
    <xdr:sp macro="" textlink="">
      <xdr:nvSpPr>
        <xdr:cNvPr id="14" name="CuadroTexto 13">
          <a:extLst>
            <a:ext uri="{FF2B5EF4-FFF2-40B4-BE49-F238E27FC236}">
              <a16:creationId xmlns:a16="http://schemas.microsoft.com/office/drawing/2014/main" id="{00000000-0008-0000-0100-00000E000000}"/>
            </a:ext>
          </a:extLst>
        </xdr:cNvPr>
        <xdr:cNvSpPr txBox="1"/>
      </xdr:nvSpPr>
      <xdr:spPr>
        <a:xfrm>
          <a:off x="5816203" y="9759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451643</xdr:colOff>
      <xdr:row>26</xdr:row>
      <xdr:rowOff>81756</xdr:rowOff>
    </xdr:from>
    <xdr:ext cx="184731" cy="26456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5023643" y="169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mc:AlternateContent xmlns:mc="http://schemas.openxmlformats.org/markup-compatibility/2006">
    <mc:Choice xmlns:a14="http://schemas.microsoft.com/office/drawing/2010/main" Requires="a14">
      <xdr:twoCellAnchor editAs="oneCell">
        <xdr:from>
          <xdr:col>6</xdr:col>
          <xdr:colOff>495300</xdr:colOff>
          <xdr:row>11</xdr:row>
          <xdr:rowOff>28575</xdr:rowOff>
        </xdr:from>
        <xdr:to>
          <xdr:col>7</xdr:col>
          <xdr:colOff>38100</xdr:colOff>
          <xdr:row>12</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13</xdr:row>
          <xdr:rowOff>28575</xdr:rowOff>
        </xdr:from>
        <xdr:to>
          <xdr:col>7</xdr:col>
          <xdr:colOff>38100</xdr:colOff>
          <xdr:row>14</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15</xdr:row>
          <xdr:rowOff>28575</xdr:rowOff>
        </xdr:from>
        <xdr:to>
          <xdr:col>7</xdr:col>
          <xdr:colOff>38100</xdr:colOff>
          <xdr:row>16</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17</xdr:row>
          <xdr:rowOff>28575</xdr:rowOff>
        </xdr:from>
        <xdr:to>
          <xdr:col>7</xdr:col>
          <xdr:colOff>38100</xdr:colOff>
          <xdr:row>18</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19</xdr:row>
          <xdr:rowOff>28575</xdr:rowOff>
        </xdr:from>
        <xdr:to>
          <xdr:col>7</xdr:col>
          <xdr:colOff>38100</xdr:colOff>
          <xdr:row>20</xdr:row>
          <xdr:rowOff>104775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21</xdr:row>
          <xdr:rowOff>28575</xdr:rowOff>
        </xdr:from>
        <xdr:to>
          <xdr:col>7</xdr:col>
          <xdr:colOff>38100</xdr:colOff>
          <xdr:row>22</xdr:row>
          <xdr:rowOff>101600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23</xdr:row>
          <xdr:rowOff>28575</xdr:rowOff>
        </xdr:from>
        <xdr:to>
          <xdr:col>7</xdr:col>
          <xdr:colOff>38100</xdr:colOff>
          <xdr:row>24</xdr:row>
          <xdr:rowOff>117475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25</xdr:row>
          <xdr:rowOff>28575</xdr:rowOff>
        </xdr:from>
        <xdr:to>
          <xdr:col>7</xdr:col>
          <xdr:colOff>38100</xdr:colOff>
          <xdr:row>26</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27</xdr:row>
          <xdr:rowOff>28575</xdr:rowOff>
        </xdr:from>
        <xdr:to>
          <xdr:col>7</xdr:col>
          <xdr:colOff>38100</xdr:colOff>
          <xdr:row>28</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29</xdr:row>
          <xdr:rowOff>28575</xdr:rowOff>
        </xdr:from>
        <xdr:to>
          <xdr:col>7</xdr:col>
          <xdr:colOff>38100</xdr:colOff>
          <xdr:row>30</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31</xdr:row>
          <xdr:rowOff>28575</xdr:rowOff>
        </xdr:from>
        <xdr:to>
          <xdr:col>7</xdr:col>
          <xdr:colOff>38100</xdr:colOff>
          <xdr:row>32</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33</xdr:row>
          <xdr:rowOff>28575</xdr:rowOff>
        </xdr:from>
        <xdr:to>
          <xdr:col>7</xdr:col>
          <xdr:colOff>38100</xdr:colOff>
          <xdr:row>34</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35</xdr:row>
          <xdr:rowOff>28575</xdr:rowOff>
        </xdr:from>
        <xdr:to>
          <xdr:col>7</xdr:col>
          <xdr:colOff>38100</xdr:colOff>
          <xdr:row>36</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37</xdr:row>
          <xdr:rowOff>28575</xdr:rowOff>
        </xdr:from>
        <xdr:to>
          <xdr:col>7</xdr:col>
          <xdr:colOff>38100</xdr:colOff>
          <xdr:row>38</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39</xdr:row>
          <xdr:rowOff>28575</xdr:rowOff>
        </xdr:from>
        <xdr:to>
          <xdr:col>7</xdr:col>
          <xdr:colOff>38100</xdr:colOff>
          <xdr:row>40</xdr:row>
          <xdr:rowOff>114300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41</xdr:row>
          <xdr:rowOff>28575</xdr:rowOff>
        </xdr:from>
        <xdr:to>
          <xdr:col>7</xdr:col>
          <xdr:colOff>38100</xdr:colOff>
          <xdr:row>42</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43</xdr:row>
          <xdr:rowOff>28575</xdr:rowOff>
        </xdr:from>
        <xdr:to>
          <xdr:col>7</xdr:col>
          <xdr:colOff>38100</xdr:colOff>
          <xdr:row>44</xdr:row>
          <xdr:rowOff>114300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45</xdr:row>
          <xdr:rowOff>28575</xdr:rowOff>
        </xdr:from>
        <xdr:to>
          <xdr:col>7</xdr:col>
          <xdr:colOff>38100</xdr:colOff>
          <xdr:row>46</xdr:row>
          <xdr:rowOff>114300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47</xdr:row>
          <xdr:rowOff>28575</xdr:rowOff>
        </xdr:from>
        <xdr:to>
          <xdr:col>7</xdr:col>
          <xdr:colOff>38100</xdr:colOff>
          <xdr:row>48</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49</xdr:row>
          <xdr:rowOff>28575</xdr:rowOff>
        </xdr:from>
        <xdr:to>
          <xdr:col>7</xdr:col>
          <xdr:colOff>38100</xdr:colOff>
          <xdr:row>50</xdr:row>
          <xdr:rowOff>114300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51</xdr:row>
          <xdr:rowOff>28575</xdr:rowOff>
        </xdr:from>
        <xdr:to>
          <xdr:col>7</xdr:col>
          <xdr:colOff>38100</xdr:colOff>
          <xdr:row>52</xdr:row>
          <xdr:rowOff>114300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53</xdr:row>
          <xdr:rowOff>28575</xdr:rowOff>
        </xdr:from>
        <xdr:to>
          <xdr:col>7</xdr:col>
          <xdr:colOff>38100</xdr:colOff>
          <xdr:row>54</xdr:row>
          <xdr:rowOff>114300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55</xdr:row>
          <xdr:rowOff>28575</xdr:rowOff>
        </xdr:from>
        <xdr:to>
          <xdr:col>7</xdr:col>
          <xdr:colOff>38100</xdr:colOff>
          <xdr:row>56</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57</xdr:row>
          <xdr:rowOff>28575</xdr:rowOff>
        </xdr:from>
        <xdr:to>
          <xdr:col>7</xdr:col>
          <xdr:colOff>38100</xdr:colOff>
          <xdr:row>58</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www.quimerajuegosderol.com/"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omments" Target="../comments1.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6.xml"/><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 Type="http://schemas.openxmlformats.org/officeDocument/2006/relationships/drawing" Target="../drawings/drawing2.xml"/><Relationship Id="rId21" Type="http://schemas.openxmlformats.org/officeDocument/2006/relationships/ctrlProp" Target="../ctrlProps/ctrlProp299.xml"/><Relationship Id="rId7" Type="http://schemas.openxmlformats.org/officeDocument/2006/relationships/ctrlProp" Target="../ctrlProps/ctrlProp285.x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2" Type="http://schemas.openxmlformats.org/officeDocument/2006/relationships/printerSettings" Target="../printerSettings/printerSettings2.bin"/><Relationship Id="rId16" Type="http://schemas.openxmlformats.org/officeDocument/2006/relationships/ctrlProp" Target="../ctrlProps/ctrlProp294.xml"/><Relationship Id="rId20" Type="http://schemas.openxmlformats.org/officeDocument/2006/relationships/ctrlProp" Target="../ctrlProps/ctrlProp298.xml"/><Relationship Id="rId29" Type="http://schemas.openxmlformats.org/officeDocument/2006/relationships/comments" Target="../comments2.xml"/><Relationship Id="rId1" Type="http://schemas.openxmlformats.org/officeDocument/2006/relationships/hyperlink" Target="http://www.quimerajuegosderol.com/" TargetMode="External"/><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28" Type="http://schemas.openxmlformats.org/officeDocument/2006/relationships/ctrlProp" Target="../ctrlProps/ctrlProp306.xml"/><Relationship Id="rId10" Type="http://schemas.openxmlformats.org/officeDocument/2006/relationships/ctrlProp" Target="../ctrlProps/ctrlProp288.xml"/><Relationship Id="rId19" Type="http://schemas.openxmlformats.org/officeDocument/2006/relationships/ctrlProp" Target="../ctrlProps/ctrlProp297.xml"/><Relationship Id="rId4" Type="http://schemas.openxmlformats.org/officeDocument/2006/relationships/vmlDrawing" Target="../drawings/vmlDrawing2.v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1"/>
  <sheetViews>
    <sheetView topLeftCell="A4" zoomScale="140" zoomScaleNormal="140" workbookViewId="0">
      <selection activeCell="L104" sqref="L104"/>
    </sheetView>
  </sheetViews>
  <sheetFormatPr baseColWidth="10" defaultColWidth="9.140625" defaultRowHeight="10.5" x14ac:dyDescent="0.15"/>
  <cols>
    <col min="1" max="16384" width="9.140625" style="3"/>
  </cols>
  <sheetData>
    <row r="1" spans="1:28" ht="11.25" customHeight="1" thickTop="1" x14ac:dyDescent="0.15">
      <c r="A1" s="1"/>
      <c r="B1" s="2"/>
      <c r="C1" s="2"/>
      <c r="D1" s="2"/>
      <c r="E1" s="2"/>
      <c r="F1" s="2"/>
      <c r="G1" s="2"/>
      <c r="H1" s="2"/>
      <c r="I1" s="2"/>
      <c r="M1" s="62" t="s">
        <v>214</v>
      </c>
      <c r="N1" s="62"/>
      <c r="O1" s="62"/>
      <c r="P1" s="62"/>
      <c r="Q1" s="62"/>
      <c r="R1" s="62"/>
      <c r="S1" s="62"/>
      <c r="T1" s="62"/>
      <c r="U1" s="62"/>
      <c r="V1" s="62"/>
      <c r="W1" s="62"/>
      <c r="X1" s="62"/>
      <c r="Y1" s="62"/>
      <c r="Z1" s="62"/>
      <c r="AA1" s="62"/>
    </row>
    <row r="2" spans="1:28" ht="10.5" customHeight="1" x14ac:dyDescent="0.15">
      <c r="A2" s="4"/>
      <c r="I2" s="126" t="s">
        <v>2</v>
      </c>
      <c r="J2" s="126"/>
      <c r="K2" s="126"/>
      <c r="M2" s="55"/>
      <c r="N2" s="55"/>
      <c r="O2" s="55"/>
      <c r="P2" s="55"/>
      <c r="Q2" s="55"/>
      <c r="R2" s="55"/>
      <c r="S2" s="55"/>
      <c r="T2" s="55"/>
      <c r="U2" s="55"/>
      <c r="V2" s="55"/>
      <c r="W2" s="55"/>
      <c r="X2" s="55"/>
      <c r="Y2" s="55"/>
      <c r="Z2" s="55"/>
      <c r="AA2" s="55"/>
    </row>
    <row r="3" spans="1:28" x14ac:dyDescent="0.15">
      <c r="A3" s="4"/>
      <c r="I3" s="126"/>
      <c r="J3" s="126"/>
      <c r="K3" s="126"/>
      <c r="M3" s="56"/>
      <c r="N3" s="56"/>
      <c r="O3" s="56"/>
      <c r="P3" s="56"/>
      <c r="Q3" s="56"/>
      <c r="R3" s="56"/>
      <c r="S3" s="56"/>
      <c r="T3" s="56"/>
      <c r="U3" s="56"/>
      <c r="V3" s="56"/>
      <c r="W3" s="56"/>
      <c r="X3" s="56"/>
      <c r="Y3" s="56"/>
      <c r="Z3" s="56"/>
      <c r="AA3" s="56"/>
    </row>
    <row r="4" spans="1:28" x14ac:dyDescent="0.15">
      <c r="A4" s="4"/>
      <c r="I4" s="126"/>
      <c r="J4" s="126"/>
      <c r="K4" s="126"/>
      <c r="M4" s="56"/>
      <c r="N4" s="56"/>
      <c r="O4" s="56"/>
      <c r="P4" s="56"/>
      <c r="Q4" s="56"/>
      <c r="R4" s="56"/>
      <c r="S4" s="56"/>
      <c r="T4" s="56"/>
      <c r="U4" s="56"/>
      <c r="V4" s="56"/>
      <c r="W4" s="56"/>
      <c r="X4" s="56"/>
      <c r="Y4" s="56"/>
      <c r="Z4" s="56"/>
      <c r="AA4" s="56"/>
    </row>
    <row r="5" spans="1:28" x14ac:dyDescent="0.15">
      <c r="A5" s="4"/>
      <c r="I5" s="126"/>
      <c r="J5" s="126"/>
      <c r="K5" s="126"/>
      <c r="M5" s="56"/>
      <c r="N5" s="56"/>
      <c r="O5" s="56"/>
      <c r="P5" s="56"/>
      <c r="Q5" s="56"/>
      <c r="R5" s="56"/>
      <c r="S5" s="56"/>
      <c r="T5" s="56"/>
      <c r="U5" s="56"/>
      <c r="V5" s="56"/>
      <c r="W5" s="56"/>
      <c r="X5" s="56"/>
      <c r="Y5" s="56"/>
      <c r="Z5" s="56"/>
      <c r="AA5" s="56"/>
    </row>
    <row r="6" spans="1:28" x14ac:dyDescent="0.15">
      <c r="A6" s="4"/>
      <c r="M6" s="56"/>
      <c r="N6" s="56"/>
      <c r="O6" s="56"/>
      <c r="P6" s="56"/>
      <c r="Q6" s="56"/>
      <c r="R6" s="56"/>
      <c r="S6" s="56"/>
      <c r="T6" s="56"/>
      <c r="U6" s="56"/>
      <c r="V6" s="56"/>
      <c r="W6" s="56"/>
      <c r="X6" s="56"/>
      <c r="Y6" s="56"/>
      <c r="Z6" s="56"/>
      <c r="AA6" s="56"/>
    </row>
    <row r="7" spans="1:28" x14ac:dyDescent="0.15">
      <c r="A7" s="127" t="s">
        <v>0</v>
      </c>
      <c r="B7" s="135"/>
      <c r="C7" s="135"/>
      <c r="D7" s="134" t="s">
        <v>3</v>
      </c>
      <c r="E7" s="135"/>
      <c r="F7" s="135"/>
      <c r="G7" s="6"/>
      <c r="H7" s="6"/>
      <c r="I7" s="133" t="s">
        <v>15</v>
      </c>
      <c r="J7" s="133"/>
      <c r="M7" s="57"/>
      <c r="N7" s="57"/>
      <c r="O7" s="57"/>
      <c r="P7" s="57"/>
      <c r="Q7" s="57"/>
      <c r="R7" s="57"/>
      <c r="S7" s="57"/>
      <c r="T7" s="57"/>
      <c r="U7" s="57"/>
      <c r="V7" s="57"/>
      <c r="W7" s="57"/>
      <c r="X7" s="57"/>
      <c r="Y7" s="57"/>
      <c r="Z7" s="57"/>
      <c r="AA7" s="57"/>
    </row>
    <row r="8" spans="1:28" x14ac:dyDescent="0.15">
      <c r="A8" s="127"/>
      <c r="B8" s="135"/>
      <c r="C8" s="135"/>
      <c r="D8" s="134"/>
      <c r="E8" s="135"/>
      <c r="F8" s="135"/>
      <c r="G8" s="6"/>
      <c r="H8" s="6"/>
      <c r="I8" s="133"/>
      <c r="J8" s="133"/>
      <c r="W8" s="5"/>
      <c r="X8" s="5"/>
      <c r="Y8" s="5"/>
      <c r="Z8" s="5"/>
      <c r="AA8" s="28"/>
    </row>
    <row r="9" spans="1:28" x14ac:dyDescent="0.15">
      <c r="A9" s="17"/>
      <c r="B9" s="18"/>
      <c r="C9" s="18"/>
      <c r="D9" s="17"/>
      <c r="E9" s="18"/>
      <c r="F9" s="18"/>
      <c r="G9" s="21"/>
      <c r="H9" s="21"/>
      <c r="I9" s="17"/>
      <c r="J9" s="17"/>
      <c r="M9" s="34" t="s">
        <v>38</v>
      </c>
      <c r="N9" s="58" t="s">
        <v>212</v>
      </c>
      <c r="O9" s="58"/>
      <c r="P9" s="58"/>
      <c r="Q9" s="32" t="s">
        <v>79</v>
      </c>
      <c r="R9" s="53"/>
      <c r="S9" s="53"/>
      <c r="T9" s="53"/>
      <c r="U9" s="53"/>
      <c r="V9" s="53"/>
      <c r="W9" s="33" t="s">
        <v>82</v>
      </c>
      <c r="X9" s="53"/>
      <c r="Y9" s="53"/>
      <c r="Z9" s="53"/>
      <c r="AA9" s="53"/>
      <c r="AB9" s="53"/>
    </row>
    <row r="10" spans="1:28" ht="15" customHeight="1" x14ac:dyDescent="0.15">
      <c r="A10" s="152"/>
      <c r="B10" s="154"/>
      <c r="C10" s="152" t="s">
        <v>125</v>
      </c>
      <c r="D10" s="153"/>
      <c r="E10" s="153"/>
      <c r="F10" s="153"/>
      <c r="G10" s="153"/>
      <c r="H10" s="154"/>
      <c r="I10" s="152" t="s">
        <v>36</v>
      </c>
      <c r="J10" s="154"/>
      <c r="K10" s="152" t="s">
        <v>37</v>
      </c>
      <c r="L10" s="154"/>
      <c r="M10" s="155" t="s">
        <v>38</v>
      </c>
      <c r="N10" s="156"/>
      <c r="O10" s="156"/>
      <c r="P10" s="156"/>
      <c r="Q10" s="66" t="s">
        <v>193</v>
      </c>
      <c r="R10" s="66"/>
      <c r="S10" s="67"/>
      <c r="T10" s="68" t="s">
        <v>196</v>
      </c>
      <c r="U10" s="69"/>
      <c r="V10" s="69"/>
      <c r="W10" s="66" t="s">
        <v>193</v>
      </c>
      <c r="X10" s="66"/>
      <c r="Y10" s="67"/>
      <c r="Z10" s="68" t="s">
        <v>196</v>
      </c>
      <c r="AA10" s="69"/>
      <c r="AB10" s="69"/>
    </row>
    <row r="11" spans="1:28" ht="10.5" customHeight="1" x14ac:dyDescent="0.15">
      <c r="A11" s="128" t="s">
        <v>4</v>
      </c>
      <c r="B11" s="128"/>
      <c r="C11" s="87" t="s">
        <v>12</v>
      </c>
      <c r="D11" s="61" t="s">
        <v>17</v>
      </c>
      <c r="E11" s="61"/>
      <c r="F11" s="61"/>
      <c r="G11" s="61"/>
      <c r="H11" s="61"/>
      <c r="I11" s="60" t="str">
        <f>VLOOKUP(D11,Formulas!A54:C73,2,0)</f>
        <v>Ninguno</v>
      </c>
      <c r="J11" s="60"/>
      <c r="K11" s="60" t="str">
        <f>VLOOKUP(D11,Formulas!A54:C73,3,0)</f>
        <v>Ninguno</v>
      </c>
      <c r="L11" s="60"/>
      <c r="M11" s="60" t="s">
        <v>213</v>
      </c>
      <c r="N11" s="60"/>
      <c r="O11" s="60"/>
      <c r="P11" s="60"/>
      <c r="Q11" s="49" t="s">
        <v>192</v>
      </c>
      <c r="R11" s="50"/>
      <c r="S11" s="51"/>
      <c r="T11" s="49" t="s">
        <v>185</v>
      </c>
      <c r="U11" s="50"/>
      <c r="V11" s="50"/>
      <c r="W11" s="49" t="s">
        <v>192</v>
      </c>
      <c r="X11" s="50"/>
      <c r="Y11" s="51"/>
      <c r="Z11" s="49" t="s">
        <v>185</v>
      </c>
      <c r="AA11" s="50"/>
      <c r="AB11" s="50"/>
    </row>
    <row r="12" spans="1:28" x14ac:dyDescent="0.15">
      <c r="A12" s="128"/>
      <c r="B12" s="128"/>
      <c r="C12" s="87"/>
      <c r="D12" s="61"/>
      <c r="E12" s="61"/>
      <c r="F12" s="61"/>
      <c r="G12" s="61"/>
      <c r="H12" s="61"/>
      <c r="I12" s="60"/>
      <c r="J12" s="60"/>
      <c r="K12" s="60"/>
      <c r="L12" s="60"/>
      <c r="M12" s="60"/>
      <c r="N12" s="60"/>
      <c r="O12" s="60"/>
      <c r="P12" s="60"/>
      <c r="Q12" s="52"/>
      <c r="R12" s="53"/>
      <c r="S12" s="54"/>
      <c r="T12" s="52"/>
      <c r="U12" s="53"/>
      <c r="V12" s="53"/>
      <c r="W12" s="52"/>
      <c r="X12" s="53"/>
      <c r="Y12" s="54"/>
      <c r="Z12" s="52"/>
      <c r="AA12" s="53"/>
      <c r="AB12" s="53"/>
    </row>
    <row r="13" spans="1:28" ht="10.5" customHeight="1" x14ac:dyDescent="0.15">
      <c r="A13" s="129" t="s">
        <v>35</v>
      </c>
      <c r="B13" s="129"/>
      <c r="C13" s="132" t="s">
        <v>12</v>
      </c>
      <c r="D13" s="61" t="s">
        <v>33</v>
      </c>
      <c r="E13" s="61"/>
      <c r="F13" s="61"/>
      <c r="G13" s="61"/>
      <c r="H13" s="61"/>
      <c r="I13" s="60" t="str">
        <f>VLOOKUP(D13,Formulas!F11:H20,2,0)</f>
        <v>Conocer</v>
      </c>
      <c r="J13" s="60"/>
      <c r="K13" s="60" t="str">
        <f>VLOOKUP(D13,Formulas!F11:H20,3,0)</f>
        <v>Percepcion</v>
      </c>
      <c r="L13" s="60"/>
      <c r="M13" s="60"/>
      <c r="N13" s="60"/>
      <c r="O13" s="60"/>
      <c r="P13" s="60"/>
      <c r="Q13" s="49" t="s">
        <v>192</v>
      </c>
      <c r="R13" s="50"/>
      <c r="S13" s="51"/>
      <c r="T13" s="49" t="s">
        <v>185</v>
      </c>
      <c r="U13" s="50"/>
      <c r="V13" s="50"/>
      <c r="W13" s="49" t="s">
        <v>192</v>
      </c>
      <c r="X13" s="50"/>
      <c r="Y13" s="51"/>
      <c r="Z13" s="49" t="s">
        <v>185</v>
      </c>
      <c r="AA13" s="50"/>
      <c r="AB13" s="50"/>
    </row>
    <row r="14" spans="1:28" x14ac:dyDescent="0.15">
      <c r="A14" s="129"/>
      <c r="B14" s="129"/>
      <c r="C14" s="132"/>
      <c r="D14" s="61"/>
      <c r="E14" s="61"/>
      <c r="F14" s="61"/>
      <c r="G14" s="61"/>
      <c r="H14" s="61"/>
      <c r="I14" s="60"/>
      <c r="J14" s="60"/>
      <c r="K14" s="60"/>
      <c r="L14" s="60"/>
      <c r="M14" s="60"/>
      <c r="N14" s="60"/>
      <c r="O14" s="60"/>
      <c r="P14" s="60"/>
      <c r="Q14" s="52"/>
      <c r="R14" s="53"/>
      <c r="S14" s="54"/>
      <c r="T14" s="52"/>
      <c r="U14" s="53"/>
      <c r="V14" s="53"/>
      <c r="W14" s="52"/>
      <c r="X14" s="53"/>
      <c r="Y14" s="54"/>
      <c r="Z14" s="52"/>
      <c r="AA14" s="53"/>
      <c r="AB14" s="53"/>
    </row>
    <row r="15" spans="1:28" ht="10.5" customHeight="1" x14ac:dyDescent="0.15">
      <c r="A15" s="128" t="s">
        <v>14</v>
      </c>
      <c r="B15" s="128"/>
      <c r="C15" s="132" t="s">
        <v>12</v>
      </c>
      <c r="D15" s="61" t="s">
        <v>20</v>
      </c>
      <c r="E15" s="61"/>
      <c r="F15" s="61"/>
      <c r="G15" s="61"/>
      <c r="H15" s="61"/>
      <c r="I15" s="60" t="str">
        <f>VLOOKUP(D15,Formulas!Q4:T9,2,0)</f>
        <v>Movimiento</v>
      </c>
      <c r="J15" s="60"/>
      <c r="K15" s="60" t="str">
        <f>VLOOKUP(D15,Formulas!Q4:T9,3,0)</f>
        <v>Acechar</v>
      </c>
      <c r="L15" s="60"/>
      <c r="M15" s="60"/>
      <c r="N15" s="60"/>
      <c r="O15" s="60"/>
      <c r="P15" s="60"/>
      <c r="Q15" s="49" t="s">
        <v>192</v>
      </c>
      <c r="R15" s="50"/>
      <c r="S15" s="51"/>
      <c r="T15" s="49" t="s">
        <v>185</v>
      </c>
      <c r="U15" s="50"/>
      <c r="V15" s="50"/>
      <c r="W15" s="49" t="s">
        <v>192</v>
      </c>
      <c r="X15" s="50"/>
      <c r="Y15" s="51"/>
      <c r="Z15" s="49" t="s">
        <v>185</v>
      </c>
      <c r="AA15" s="50"/>
      <c r="AB15" s="50"/>
    </row>
    <row r="16" spans="1:28" x14ac:dyDescent="0.15">
      <c r="A16" s="128"/>
      <c r="B16" s="128"/>
      <c r="C16" s="132"/>
      <c r="D16" s="61"/>
      <c r="E16" s="61"/>
      <c r="F16" s="61"/>
      <c r="G16" s="61"/>
      <c r="H16" s="61"/>
      <c r="I16" s="60"/>
      <c r="J16" s="60"/>
      <c r="K16" s="60"/>
      <c r="L16" s="60"/>
      <c r="M16" s="60"/>
      <c r="N16" s="60"/>
      <c r="O16" s="60"/>
      <c r="P16" s="60"/>
      <c r="Q16" s="52"/>
      <c r="R16" s="53"/>
      <c r="S16" s="54"/>
      <c r="T16" s="52"/>
      <c r="U16" s="53"/>
      <c r="V16" s="53"/>
      <c r="W16" s="52"/>
      <c r="X16" s="53"/>
      <c r="Y16" s="54"/>
      <c r="Z16" s="52"/>
      <c r="AA16" s="53"/>
      <c r="AB16" s="53"/>
    </row>
    <row r="17" spans="1:37" ht="11.25" customHeight="1" x14ac:dyDescent="0.15">
      <c r="A17" s="136" t="s">
        <v>197</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row>
    <row r="18" spans="1:37" x14ac:dyDescent="0.15">
      <c r="A18" s="4"/>
      <c r="W18" s="5"/>
      <c r="X18" s="5"/>
      <c r="Y18" s="5"/>
      <c r="Z18" s="5"/>
      <c r="AA18" s="28"/>
    </row>
    <row r="19" spans="1:37" ht="15.75" customHeight="1" x14ac:dyDescent="0.15">
      <c r="A19" s="138" t="s">
        <v>39</v>
      </c>
      <c r="B19" s="139"/>
      <c r="C19" s="12" t="s">
        <v>44</v>
      </c>
      <c r="E19" s="140" t="s">
        <v>45</v>
      </c>
      <c r="F19" s="140"/>
      <c r="G19" s="140"/>
      <c r="H19" s="10" t="s">
        <v>44</v>
      </c>
      <c r="I19" s="140" t="s">
        <v>61</v>
      </c>
      <c r="J19" s="140"/>
      <c r="K19" s="140" t="s">
        <v>62</v>
      </c>
      <c r="L19" s="140"/>
      <c r="M19" s="140" t="s">
        <v>45</v>
      </c>
      <c r="N19" s="140"/>
      <c r="O19" s="140"/>
      <c r="P19" s="10" t="s">
        <v>44</v>
      </c>
      <c r="Q19" s="140" t="s">
        <v>61</v>
      </c>
      <c r="R19" s="140"/>
      <c r="S19" s="140" t="s">
        <v>62</v>
      </c>
      <c r="T19" s="140"/>
      <c r="V19" s="38" t="s">
        <v>367</v>
      </c>
      <c r="W19" s="39"/>
      <c r="X19" s="39"/>
      <c r="Y19" s="39"/>
      <c r="Z19" s="40"/>
      <c r="AA19" s="28"/>
      <c r="AG19" s="5"/>
      <c r="AH19" s="5"/>
      <c r="AI19" s="5"/>
      <c r="AJ19" s="5"/>
      <c r="AK19" s="5"/>
    </row>
    <row r="20" spans="1:37" x14ac:dyDescent="0.15">
      <c r="A20" s="137" t="s">
        <v>40</v>
      </c>
      <c r="B20" s="87" t="s">
        <v>6</v>
      </c>
      <c r="C20" s="141"/>
      <c r="E20" s="76" t="s">
        <v>46</v>
      </c>
      <c r="F20" s="76"/>
      <c r="G20" s="87" t="s">
        <v>5</v>
      </c>
      <c r="H20" s="75"/>
      <c r="I20" s="61"/>
      <c r="J20" s="61"/>
      <c r="K20" s="60" t="s">
        <v>70</v>
      </c>
      <c r="L20" s="60"/>
      <c r="M20" s="76" t="s">
        <v>74</v>
      </c>
      <c r="N20" s="76"/>
      <c r="O20" s="87" t="s">
        <v>5</v>
      </c>
      <c r="P20" s="75"/>
      <c r="Q20" s="61"/>
      <c r="R20" s="61"/>
      <c r="S20" s="61" t="s">
        <v>70</v>
      </c>
      <c r="T20" s="61"/>
      <c r="V20" s="41"/>
      <c r="W20" s="42"/>
      <c r="X20" s="42"/>
      <c r="Y20" s="42"/>
      <c r="Z20" s="43"/>
      <c r="AA20" s="28"/>
      <c r="AG20" s="5"/>
      <c r="AH20" s="5"/>
      <c r="AI20" s="5"/>
      <c r="AJ20" s="5"/>
      <c r="AK20" s="5"/>
    </row>
    <row r="21" spans="1:37" x14ac:dyDescent="0.15">
      <c r="A21" s="137"/>
      <c r="B21" s="87"/>
      <c r="C21" s="141"/>
      <c r="E21" s="76"/>
      <c r="F21" s="76"/>
      <c r="G21" s="87"/>
      <c r="H21" s="75"/>
      <c r="I21" s="61"/>
      <c r="J21" s="61"/>
      <c r="K21" s="60"/>
      <c r="L21" s="60"/>
      <c r="M21" s="76"/>
      <c r="N21" s="76"/>
      <c r="O21" s="87"/>
      <c r="P21" s="75"/>
      <c r="Q21" s="61"/>
      <c r="R21" s="61"/>
      <c r="S21" s="61"/>
      <c r="T21" s="61"/>
      <c r="V21" s="41"/>
      <c r="W21" s="42"/>
      <c r="X21" s="42"/>
      <c r="Y21" s="42"/>
      <c r="Z21" s="43"/>
      <c r="AA21" s="28"/>
      <c r="AG21" s="5"/>
      <c r="AH21" s="5"/>
      <c r="AI21" s="5"/>
      <c r="AJ21" s="5"/>
      <c r="AK21" s="5"/>
    </row>
    <row r="22" spans="1:37" x14ac:dyDescent="0.15">
      <c r="A22" s="137" t="s">
        <v>41</v>
      </c>
      <c r="B22" s="87" t="s">
        <v>6</v>
      </c>
      <c r="C22" s="141"/>
      <c r="E22" s="76" t="s">
        <v>47</v>
      </c>
      <c r="F22" s="76"/>
      <c r="G22" s="87" t="s">
        <v>5</v>
      </c>
      <c r="H22" s="75"/>
      <c r="I22" s="61"/>
      <c r="J22" s="61"/>
      <c r="K22" s="60" t="s">
        <v>70</v>
      </c>
      <c r="L22" s="60"/>
      <c r="M22" s="76" t="s">
        <v>75</v>
      </c>
      <c r="N22" s="76"/>
      <c r="O22" s="87" t="s">
        <v>5</v>
      </c>
      <c r="P22" s="75"/>
      <c r="Q22" s="61"/>
      <c r="R22" s="61"/>
      <c r="S22" s="61" t="s">
        <v>70</v>
      </c>
      <c r="T22" s="61"/>
      <c r="V22" s="41"/>
      <c r="W22" s="42"/>
      <c r="X22" s="42"/>
      <c r="Y22" s="42"/>
      <c r="Z22" s="43"/>
      <c r="AA22" s="28"/>
      <c r="AG22" s="5"/>
      <c r="AH22" s="5"/>
      <c r="AI22" s="5"/>
      <c r="AJ22" s="5"/>
      <c r="AK22" s="5"/>
    </row>
    <row r="23" spans="1:37" x14ac:dyDescent="0.15">
      <c r="A23" s="137"/>
      <c r="B23" s="87"/>
      <c r="C23" s="141"/>
      <c r="E23" s="76"/>
      <c r="F23" s="76"/>
      <c r="G23" s="87"/>
      <c r="H23" s="75"/>
      <c r="I23" s="61"/>
      <c r="J23" s="61"/>
      <c r="K23" s="60"/>
      <c r="L23" s="60"/>
      <c r="M23" s="76"/>
      <c r="N23" s="76"/>
      <c r="O23" s="87"/>
      <c r="P23" s="75"/>
      <c r="Q23" s="61"/>
      <c r="R23" s="61"/>
      <c r="S23" s="61"/>
      <c r="T23" s="61"/>
      <c r="V23" s="41"/>
      <c r="W23" s="42"/>
      <c r="X23" s="42"/>
      <c r="Y23" s="42"/>
      <c r="Z23" s="43"/>
      <c r="AA23" s="28"/>
      <c r="AG23" s="5"/>
      <c r="AH23" s="5"/>
      <c r="AI23" s="5"/>
      <c r="AJ23" s="5"/>
      <c r="AK23" s="5"/>
    </row>
    <row r="24" spans="1:37" x14ac:dyDescent="0.15">
      <c r="A24" s="137" t="s">
        <v>42</v>
      </c>
      <c r="B24" s="87" t="s">
        <v>6</v>
      </c>
      <c r="C24" s="141"/>
      <c r="E24" s="76" t="s">
        <v>48</v>
      </c>
      <c r="F24" s="76"/>
      <c r="G24" s="87" t="s">
        <v>5</v>
      </c>
      <c r="H24" s="75"/>
      <c r="I24" s="61"/>
      <c r="J24" s="61"/>
      <c r="K24" s="60" t="s">
        <v>70</v>
      </c>
      <c r="L24" s="60"/>
      <c r="M24" s="76" t="s">
        <v>76</v>
      </c>
      <c r="N24" s="76"/>
      <c r="O24" s="87" t="s">
        <v>5</v>
      </c>
      <c r="P24" s="75"/>
      <c r="Q24" s="61"/>
      <c r="R24" s="61"/>
      <c r="S24" s="61" t="s">
        <v>70</v>
      </c>
      <c r="T24" s="61"/>
      <c r="V24" s="41"/>
      <c r="W24" s="42"/>
      <c r="X24" s="42"/>
      <c r="Y24" s="42"/>
      <c r="Z24" s="43"/>
      <c r="AA24" s="28"/>
      <c r="AG24" s="5"/>
      <c r="AH24" s="5"/>
      <c r="AI24" s="5"/>
      <c r="AJ24" s="5"/>
      <c r="AK24" s="5"/>
    </row>
    <row r="25" spans="1:37" x14ac:dyDescent="0.15">
      <c r="A25" s="137"/>
      <c r="B25" s="87"/>
      <c r="C25" s="141"/>
      <c r="E25" s="76"/>
      <c r="F25" s="76"/>
      <c r="G25" s="87"/>
      <c r="H25" s="75"/>
      <c r="I25" s="61"/>
      <c r="J25" s="61"/>
      <c r="K25" s="60"/>
      <c r="L25" s="60"/>
      <c r="M25" s="76"/>
      <c r="N25" s="76"/>
      <c r="O25" s="87"/>
      <c r="P25" s="75"/>
      <c r="Q25" s="61"/>
      <c r="R25" s="61"/>
      <c r="S25" s="61"/>
      <c r="T25" s="61"/>
      <c r="V25" s="41"/>
      <c r="W25" s="42"/>
      <c r="X25" s="42"/>
      <c r="Y25" s="42"/>
      <c r="Z25" s="43"/>
      <c r="AA25" s="28"/>
      <c r="AG25" s="5"/>
      <c r="AH25" s="5"/>
      <c r="AI25" s="5"/>
      <c r="AJ25" s="5"/>
      <c r="AK25" s="5"/>
    </row>
    <row r="26" spans="1:37" x14ac:dyDescent="0.15">
      <c r="A26" s="137" t="s">
        <v>43</v>
      </c>
      <c r="B26" s="87" t="s">
        <v>6</v>
      </c>
      <c r="C26" s="141"/>
      <c r="E26" s="76" t="s">
        <v>49</v>
      </c>
      <c r="F26" s="76"/>
      <c r="G26" s="87" t="s">
        <v>5</v>
      </c>
      <c r="H26" s="75"/>
      <c r="I26" s="61"/>
      <c r="J26" s="61"/>
      <c r="K26" s="60" t="s">
        <v>70</v>
      </c>
      <c r="L26" s="60"/>
      <c r="M26" s="76" t="s">
        <v>56</v>
      </c>
      <c r="N26" s="76"/>
      <c r="O26" s="87" t="s">
        <v>5</v>
      </c>
      <c r="P26" s="75"/>
      <c r="Q26" s="61"/>
      <c r="R26" s="61"/>
      <c r="S26" s="61" t="s">
        <v>70</v>
      </c>
      <c r="T26" s="61"/>
      <c r="V26" s="41"/>
      <c r="W26" s="42"/>
      <c r="X26" s="42"/>
      <c r="Y26" s="42"/>
      <c r="Z26" s="43"/>
      <c r="AA26" s="28"/>
      <c r="AG26" s="5"/>
      <c r="AH26" s="5"/>
      <c r="AI26" s="5"/>
      <c r="AJ26" s="5"/>
      <c r="AK26" s="5"/>
    </row>
    <row r="27" spans="1:37" x14ac:dyDescent="0.15">
      <c r="A27" s="137"/>
      <c r="B27" s="87"/>
      <c r="C27" s="141"/>
      <c r="E27" s="76"/>
      <c r="F27" s="76"/>
      <c r="G27" s="87"/>
      <c r="H27" s="75"/>
      <c r="I27" s="61"/>
      <c r="J27" s="61"/>
      <c r="K27" s="60"/>
      <c r="L27" s="60"/>
      <c r="M27" s="76"/>
      <c r="N27" s="76"/>
      <c r="O27" s="87"/>
      <c r="P27" s="75"/>
      <c r="Q27" s="61"/>
      <c r="R27" s="61"/>
      <c r="S27" s="61"/>
      <c r="T27" s="61"/>
      <c r="V27" s="41"/>
      <c r="W27" s="42"/>
      <c r="X27" s="42"/>
      <c r="Y27" s="42"/>
      <c r="Z27" s="43"/>
      <c r="AA27" s="28"/>
      <c r="AG27" s="5"/>
      <c r="AH27" s="5"/>
      <c r="AI27" s="5"/>
      <c r="AJ27" s="5"/>
      <c r="AK27" s="5"/>
    </row>
    <row r="28" spans="1:37" ht="10.5" customHeight="1" x14ac:dyDescent="0.15">
      <c r="A28" s="142" t="s">
        <v>211</v>
      </c>
      <c r="B28" s="37"/>
      <c r="C28" s="37"/>
      <c r="E28" s="76" t="s">
        <v>50</v>
      </c>
      <c r="F28" s="76"/>
      <c r="G28" s="87" t="s">
        <v>5</v>
      </c>
      <c r="H28" s="75"/>
      <c r="I28" s="61"/>
      <c r="J28" s="61"/>
      <c r="K28" s="60" t="s">
        <v>70</v>
      </c>
      <c r="L28" s="60"/>
      <c r="M28" s="76" t="s">
        <v>57</v>
      </c>
      <c r="N28" s="76"/>
      <c r="O28" s="87" t="s">
        <v>5</v>
      </c>
      <c r="P28" s="75"/>
      <c r="Q28" s="61"/>
      <c r="R28" s="61"/>
      <c r="S28" s="61" t="s">
        <v>70</v>
      </c>
      <c r="T28" s="61"/>
      <c r="V28" s="41"/>
      <c r="W28" s="42"/>
      <c r="X28" s="42"/>
      <c r="Y28" s="42"/>
      <c r="Z28" s="43"/>
      <c r="AA28" s="28"/>
      <c r="AG28" s="5"/>
      <c r="AH28" s="5"/>
      <c r="AI28" s="5"/>
      <c r="AJ28" s="5"/>
      <c r="AK28" s="5"/>
    </row>
    <row r="29" spans="1:37" x14ac:dyDescent="0.15">
      <c r="A29" s="142"/>
      <c r="B29" s="37"/>
      <c r="C29" s="37"/>
      <c r="E29" s="76"/>
      <c r="F29" s="76"/>
      <c r="G29" s="87"/>
      <c r="H29" s="75"/>
      <c r="I29" s="61"/>
      <c r="J29" s="61"/>
      <c r="K29" s="60"/>
      <c r="L29" s="60"/>
      <c r="M29" s="76"/>
      <c r="N29" s="76"/>
      <c r="O29" s="87"/>
      <c r="P29" s="75"/>
      <c r="Q29" s="61"/>
      <c r="R29" s="61"/>
      <c r="S29" s="61"/>
      <c r="T29" s="61"/>
      <c r="V29" s="41"/>
      <c r="W29" s="42"/>
      <c r="X29" s="42"/>
      <c r="Y29" s="42"/>
      <c r="Z29" s="43"/>
      <c r="AA29" s="28"/>
      <c r="AG29" s="5"/>
      <c r="AH29" s="5"/>
      <c r="AI29" s="5"/>
      <c r="AJ29" s="5"/>
      <c r="AK29" s="5"/>
    </row>
    <row r="30" spans="1:37" x14ac:dyDescent="0.15">
      <c r="A30" s="142"/>
      <c r="B30" s="37"/>
      <c r="C30" s="37"/>
      <c r="E30" s="76" t="s">
        <v>51</v>
      </c>
      <c r="F30" s="76"/>
      <c r="G30" s="87" t="s">
        <v>5</v>
      </c>
      <c r="H30" s="75"/>
      <c r="I30" s="61"/>
      <c r="J30" s="61"/>
      <c r="K30" s="60" t="s">
        <v>70</v>
      </c>
      <c r="L30" s="60"/>
      <c r="M30" s="76" t="s">
        <v>58</v>
      </c>
      <c r="N30" s="76"/>
      <c r="O30" s="87" t="s">
        <v>5</v>
      </c>
      <c r="P30" s="75"/>
      <c r="Q30" s="61"/>
      <c r="R30" s="61"/>
      <c r="S30" s="61" t="s">
        <v>70</v>
      </c>
      <c r="T30" s="61"/>
      <c r="V30" s="41"/>
      <c r="W30" s="42"/>
      <c r="X30" s="42"/>
      <c r="Y30" s="42"/>
      <c r="Z30" s="43"/>
      <c r="AB30" s="159" t="s">
        <v>158</v>
      </c>
      <c r="AC30" s="159"/>
      <c r="AE30" s="28"/>
      <c r="AG30" s="5"/>
      <c r="AH30" s="5"/>
      <c r="AI30" s="5"/>
      <c r="AJ30" s="5"/>
      <c r="AK30" s="5"/>
    </row>
    <row r="31" spans="1:37" x14ac:dyDescent="0.15">
      <c r="A31" s="4"/>
      <c r="E31" s="76"/>
      <c r="F31" s="76"/>
      <c r="G31" s="87"/>
      <c r="H31" s="75"/>
      <c r="I31" s="61"/>
      <c r="J31" s="61"/>
      <c r="K31" s="60"/>
      <c r="L31" s="60"/>
      <c r="M31" s="76"/>
      <c r="N31" s="76"/>
      <c r="O31" s="87"/>
      <c r="P31" s="75"/>
      <c r="Q31" s="61"/>
      <c r="R31" s="61"/>
      <c r="S31" s="61"/>
      <c r="T31" s="61"/>
      <c r="V31" s="41"/>
      <c r="W31" s="42"/>
      <c r="X31" s="42"/>
      <c r="Y31" s="42"/>
      <c r="Z31" s="43"/>
      <c r="AB31" s="160"/>
      <c r="AC31" s="160"/>
      <c r="AE31" s="28"/>
      <c r="AG31" s="5"/>
      <c r="AH31" s="5"/>
      <c r="AI31" s="5"/>
      <c r="AJ31" s="5"/>
      <c r="AK31" s="5"/>
    </row>
    <row r="32" spans="1:37" ht="10.5" customHeight="1" x14ac:dyDescent="0.15">
      <c r="A32" s="4"/>
      <c r="E32" s="76" t="s">
        <v>52</v>
      </c>
      <c r="F32" s="76"/>
      <c r="G32" s="87" t="s">
        <v>5</v>
      </c>
      <c r="H32" s="75"/>
      <c r="I32" s="61"/>
      <c r="J32" s="61"/>
      <c r="K32" s="60" t="s">
        <v>70</v>
      </c>
      <c r="L32" s="60"/>
      <c r="M32" s="76" t="s">
        <v>59</v>
      </c>
      <c r="N32" s="76"/>
      <c r="O32" s="87" t="s">
        <v>5</v>
      </c>
      <c r="P32" s="75"/>
      <c r="Q32" s="61"/>
      <c r="R32" s="61"/>
      <c r="S32" s="61" t="s">
        <v>70</v>
      </c>
      <c r="T32" s="61"/>
      <c r="V32" s="41"/>
      <c r="W32" s="42"/>
      <c r="X32" s="42"/>
      <c r="Y32" s="42"/>
      <c r="Z32" s="43"/>
      <c r="AB32" s="27"/>
      <c r="AC32" s="27"/>
      <c r="AE32" s="28"/>
      <c r="AG32" s="5"/>
      <c r="AH32" s="5"/>
      <c r="AI32" s="5"/>
      <c r="AJ32" s="5"/>
      <c r="AK32" s="5"/>
    </row>
    <row r="33" spans="1:37" x14ac:dyDescent="0.15">
      <c r="A33" s="4"/>
      <c r="B33" s="121" t="s">
        <v>103</v>
      </c>
      <c r="C33" s="121"/>
      <c r="E33" s="76"/>
      <c r="F33" s="76"/>
      <c r="G33" s="87"/>
      <c r="H33" s="75"/>
      <c r="I33" s="61"/>
      <c r="J33" s="61"/>
      <c r="K33" s="60"/>
      <c r="L33" s="60"/>
      <c r="M33" s="76"/>
      <c r="N33" s="76"/>
      <c r="O33" s="87"/>
      <c r="P33" s="75"/>
      <c r="Q33" s="61"/>
      <c r="R33" s="61"/>
      <c r="S33" s="61"/>
      <c r="T33" s="61"/>
      <c r="V33" s="41"/>
      <c r="W33" s="42"/>
      <c r="X33" s="42"/>
      <c r="Y33" s="42"/>
      <c r="Z33" s="43"/>
      <c r="AB33" s="102" t="s">
        <v>143</v>
      </c>
      <c r="AC33" s="102"/>
      <c r="AE33" s="28"/>
      <c r="AG33" s="5"/>
      <c r="AH33" s="5"/>
      <c r="AI33" s="5"/>
      <c r="AJ33" s="5"/>
      <c r="AK33" s="5"/>
    </row>
    <row r="34" spans="1:37" ht="10.5" customHeight="1" x14ac:dyDescent="0.15">
      <c r="A34" s="4"/>
      <c r="B34" s="115" t="s">
        <v>102</v>
      </c>
      <c r="C34" s="118">
        <v>1</v>
      </c>
      <c r="E34" s="76" t="s">
        <v>53</v>
      </c>
      <c r="F34" s="76"/>
      <c r="G34" s="87" t="s">
        <v>5</v>
      </c>
      <c r="H34" s="75"/>
      <c r="I34" s="61"/>
      <c r="J34" s="61"/>
      <c r="K34" s="60" t="s">
        <v>70</v>
      </c>
      <c r="L34" s="60"/>
      <c r="M34" s="76" t="s">
        <v>77</v>
      </c>
      <c r="N34" s="76"/>
      <c r="O34" s="87" t="s">
        <v>5</v>
      </c>
      <c r="P34" s="75"/>
      <c r="Q34" s="61"/>
      <c r="R34" s="61"/>
      <c r="S34" s="61" t="s">
        <v>70</v>
      </c>
      <c r="T34" s="61"/>
      <c r="V34" s="41"/>
      <c r="W34" s="42"/>
      <c r="X34" s="42"/>
      <c r="Y34" s="42"/>
      <c r="Z34" s="43"/>
      <c r="AB34" s="100" t="s">
        <v>147</v>
      </c>
      <c r="AC34" s="100" t="s">
        <v>148</v>
      </c>
      <c r="AE34" s="28"/>
      <c r="AG34" s="5"/>
      <c r="AH34" s="5"/>
      <c r="AI34" s="5"/>
      <c r="AJ34" s="5"/>
      <c r="AK34" s="5"/>
    </row>
    <row r="35" spans="1:37" ht="10.5" customHeight="1" x14ac:dyDescent="0.15">
      <c r="A35" s="4"/>
      <c r="B35" s="116"/>
      <c r="C35" s="119"/>
      <c r="E35" s="76"/>
      <c r="F35" s="76"/>
      <c r="G35" s="87"/>
      <c r="H35" s="75"/>
      <c r="I35" s="61"/>
      <c r="J35" s="61"/>
      <c r="K35" s="60"/>
      <c r="L35" s="60"/>
      <c r="M35" s="76"/>
      <c r="N35" s="76"/>
      <c r="O35" s="87"/>
      <c r="P35" s="75"/>
      <c r="Q35" s="61"/>
      <c r="R35" s="61"/>
      <c r="S35" s="61"/>
      <c r="T35" s="61"/>
      <c r="V35" s="41"/>
      <c r="W35" s="42"/>
      <c r="X35" s="42"/>
      <c r="Y35" s="42"/>
      <c r="Z35" s="43"/>
      <c r="AB35" s="100"/>
      <c r="AC35" s="100"/>
      <c r="AE35" s="28"/>
      <c r="AG35" s="5"/>
      <c r="AH35" s="5"/>
      <c r="AI35" s="5"/>
      <c r="AJ35" s="5"/>
      <c r="AK35" s="5"/>
    </row>
    <row r="36" spans="1:37" ht="10.5" customHeight="1" x14ac:dyDescent="0.15">
      <c r="A36" s="11"/>
      <c r="B36" s="117"/>
      <c r="C36" s="120"/>
      <c r="E36" s="76" t="s">
        <v>54</v>
      </c>
      <c r="F36" s="76"/>
      <c r="G36" s="87" t="s">
        <v>5</v>
      </c>
      <c r="H36" s="75"/>
      <c r="I36" s="61"/>
      <c r="J36" s="61"/>
      <c r="K36" s="60" t="s">
        <v>70</v>
      </c>
      <c r="L36" s="60"/>
      <c r="M36" s="76" t="s">
        <v>60</v>
      </c>
      <c r="N36" s="76"/>
      <c r="O36" s="87" t="s">
        <v>5</v>
      </c>
      <c r="P36" s="75"/>
      <c r="Q36" s="61"/>
      <c r="R36" s="61"/>
      <c r="S36" s="61" t="s">
        <v>70</v>
      </c>
      <c r="T36" s="61"/>
      <c r="V36" s="41"/>
      <c r="W36" s="42"/>
      <c r="X36" s="42"/>
      <c r="Y36" s="42"/>
      <c r="Z36" s="43"/>
      <c r="AB36" s="100" t="s">
        <v>149</v>
      </c>
      <c r="AC36" s="100" t="s">
        <v>150</v>
      </c>
      <c r="AE36" s="28"/>
      <c r="AG36" s="5"/>
      <c r="AH36" s="5"/>
      <c r="AI36" s="5"/>
      <c r="AJ36" s="5"/>
      <c r="AK36" s="5"/>
    </row>
    <row r="37" spans="1:37" x14ac:dyDescent="0.15">
      <c r="A37" s="11"/>
      <c r="B37" s="5"/>
      <c r="E37" s="76"/>
      <c r="F37" s="76"/>
      <c r="G37" s="87"/>
      <c r="H37" s="75"/>
      <c r="I37" s="61"/>
      <c r="J37" s="61"/>
      <c r="K37" s="60"/>
      <c r="L37" s="60"/>
      <c r="M37" s="76"/>
      <c r="N37" s="76"/>
      <c r="O37" s="87"/>
      <c r="P37" s="75"/>
      <c r="Q37" s="61"/>
      <c r="R37" s="61"/>
      <c r="S37" s="61"/>
      <c r="T37" s="61"/>
      <c r="V37" s="41"/>
      <c r="W37" s="42"/>
      <c r="X37" s="42"/>
      <c r="Y37" s="42"/>
      <c r="Z37" s="43"/>
      <c r="AB37" s="100"/>
      <c r="AC37" s="100"/>
      <c r="AE37" s="28"/>
      <c r="AG37" s="5"/>
      <c r="AH37" s="5"/>
      <c r="AI37" s="5"/>
      <c r="AJ37" s="5"/>
      <c r="AK37" s="5"/>
    </row>
    <row r="38" spans="1:37" ht="10.5" customHeight="1" x14ac:dyDescent="0.15">
      <c r="A38" s="4"/>
      <c r="B38" s="88" t="s">
        <v>198</v>
      </c>
      <c r="C38" s="88"/>
      <c r="E38" s="76" t="s">
        <v>55</v>
      </c>
      <c r="F38" s="76"/>
      <c r="G38" s="87" t="s">
        <v>5</v>
      </c>
      <c r="H38" s="75"/>
      <c r="I38" s="61"/>
      <c r="J38" s="61"/>
      <c r="K38" s="60" t="s">
        <v>70</v>
      </c>
      <c r="L38" s="60"/>
      <c r="M38" s="76" t="s">
        <v>43</v>
      </c>
      <c r="N38" s="76"/>
      <c r="O38" s="87" t="s">
        <v>5</v>
      </c>
      <c r="P38" s="75"/>
      <c r="Q38" s="61"/>
      <c r="R38" s="61"/>
      <c r="S38" s="61" t="s">
        <v>70</v>
      </c>
      <c r="T38" s="61"/>
      <c r="V38" s="41"/>
      <c r="W38" s="42"/>
      <c r="X38" s="42"/>
      <c r="Y38" s="42"/>
      <c r="Z38" s="43"/>
      <c r="AB38" s="100" t="s">
        <v>151</v>
      </c>
      <c r="AC38" s="101" t="s">
        <v>152</v>
      </c>
      <c r="AE38" s="28"/>
      <c r="AG38" s="5"/>
      <c r="AH38" s="5"/>
      <c r="AI38" s="5"/>
      <c r="AJ38" s="5"/>
      <c r="AK38" s="5"/>
    </row>
    <row r="39" spans="1:37" x14ac:dyDescent="0.15">
      <c r="A39" s="4"/>
      <c r="B39" s="89" t="s">
        <v>6</v>
      </c>
      <c r="C39" s="89"/>
      <c r="E39" s="76"/>
      <c r="F39" s="76"/>
      <c r="G39" s="87"/>
      <c r="H39" s="75"/>
      <c r="I39" s="61"/>
      <c r="J39" s="61"/>
      <c r="K39" s="60"/>
      <c r="L39" s="60"/>
      <c r="M39" s="76"/>
      <c r="N39" s="76"/>
      <c r="O39" s="87"/>
      <c r="P39" s="75"/>
      <c r="Q39" s="61"/>
      <c r="R39" s="61"/>
      <c r="S39" s="61"/>
      <c r="T39" s="61"/>
      <c r="V39" s="5"/>
      <c r="W39" s="5"/>
      <c r="X39" s="5"/>
      <c r="Y39" s="5"/>
      <c r="Z39" s="5"/>
      <c r="AB39" s="100"/>
      <c r="AC39" s="101"/>
      <c r="AE39" s="28"/>
      <c r="AG39" s="5"/>
      <c r="AH39" s="5"/>
      <c r="AI39" s="5"/>
      <c r="AJ39" s="5"/>
      <c r="AK39" s="5"/>
    </row>
    <row r="40" spans="1:37" x14ac:dyDescent="0.15">
      <c r="A40" s="4"/>
      <c r="B40" s="89"/>
      <c r="C40" s="89"/>
      <c r="E40" s="37" t="s">
        <v>78</v>
      </c>
      <c r="F40" s="37"/>
      <c r="G40" s="37"/>
      <c r="H40" s="37"/>
      <c r="I40" s="37"/>
      <c r="J40" s="37"/>
      <c r="K40" s="37"/>
      <c r="L40" s="37"/>
      <c r="M40" s="37"/>
      <c r="N40" s="37"/>
      <c r="O40" s="37"/>
      <c r="P40" s="37"/>
      <c r="Q40" s="37"/>
      <c r="R40" s="37"/>
      <c r="S40" s="37"/>
      <c r="T40" s="37"/>
      <c r="V40" s="37" t="s">
        <v>332</v>
      </c>
      <c r="W40" s="37"/>
      <c r="X40" s="37"/>
      <c r="Y40" s="37"/>
      <c r="Z40" s="37"/>
      <c r="AB40" s="27"/>
      <c r="AC40" s="27"/>
      <c r="AE40" s="28"/>
      <c r="AG40" s="5"/>
      <c r="AH40" s="5"/>
      <c r="AI40" s="5"/>
      <c r="AJ40" s="5"/>
      <c r="AK40" s="5"/>
    </row>
    <row r="41" spans="1:37" x14ac:dyDescent="0.15">
      <c r="A41" s="4"/>
      <c r="B41" s="81" t="str">
        <f>B20</f>
        <v xml:space="preserve">D6 ■ </v>
      </c>
      <c r="C41" s="81" t="str">
        <f>G24</f>
        <v>D4  ▼</v>
      </c>
      <c r="F41" s="7"/>
      <c r="V41" s="37"/>
      <c r="W41" s="37"/>
      <c r="X41" s="37"/>
      <c r="Y41" s="37"/>
      <c r="Z41" s="37"/>
      <c r="AB41" s="102" t="s">
        <v>141</v>
      </c>
      <c r="AC41" s="102"/>
      <c r="AE41" s="28"/>
    </row>
    <row r="42" spans="1:37" x14ac:dyDescent="0.15">
      <c r="B42" s="81"/>
      <c r="C42" s="81"/>
      <c r="Q42" s="161" t="s">
        <v>106</v>
      </c>
      <c r="R42" s="161"/>
      <c r="S42" s="161"/>
      <c r="T42" s="161"/>
      <c r="U42" s="161"/>
      <c r="V42" s="161"/>
      <c r="W42" s="161"/>
      <c r="X42" s="161"/>
      <c r="Y42" s="161"/>
      <c r="Z42" s="161"/>
      <c r="AB42" s="100" t="s">
        <v>147</v>
      </c>
      <c r="AC42" s="100" t="s">
        <v>148</v>
      </c>
      <c r="AE42" s="28"/>
    </row>
    <row r="43" spans="1:37" ht="10.5" customHeight="1" x14ac:dyDescent="0.15">
      <c r="Q43" s="158" t="s">
        <v>100</v>
      </c>
      <c r="R43" s="157">
        <v>1</v>
      </c>
      <c r="S43" s="36"/>
      <c r="T43" s="36"/>
      <c r="U43" s="36"/>
      <c r="V43" s="36"/>
      <c r="W43" s="36"/>
      <c r="X43" s="36"/>
      <c r="Y43" s="36"/>
      <c r="Z43" s="36"/>
      <c r="AB43" s="100"/>
      <c r="AC43" s="100"/>
      <c r="AE43" s="28"/>
    </row>
    <row r="44" spans="1:37" ht="10.5" customHeight="1" x14ac:dyDescent="0.15">
      <c r="A44" s="147" t="s">
        <v>97</v>
      </c>
      <c r="B44" s="147"/>
      <c r="C44" s="147"/>
      <c r="D44" s="147"/>
      <c r="E44" s="147"/>
      <c r="F44" s="147"/>
      <c r="G44" s="147" t="s">
        <v>99</v>
      </c>
      <c r="H44" s="147"/>
      <c r="I44" s="9" t="s">
        <v>95</v>
      </c>
      <c r="J44" s="130" t="s">
        <v>94</v>
      </c>
      <c r="K44" s="131"/>
      <c r="L44" s="131"/>
      <c r="M44" s="131"/>
      <c r="N44" s="131"/>
      <c r="O44" s="131"/>
      <c r="Q44" s="158"/>
      <c r="R44" s="157"/>
      <c r="S44" s="36"/>
      <c r="T44" s="36"/>
      <c r="U44" s="36"/>
      <c r="V44" s="36"/>
      <c r="W44" s="36"/>
      <c r="X44" s="36"/>
      <c r="Y44" s="36"/>
      <c r="Z44" s="36"/>
      <c r="AB44" s="100" t="s">
        <v>149</v>
      </c>
      <c r="AC44" s="100" t="s">
        <v>150</v>
      </c>
      <c r="AE44" s="28"/>
    </row>
    <row r="45" spans="1:37" ht="10.5" customHeight="1" x14ac:dyDescent="0.15">
      <c r="A45" s="124"/>
      <c r="B45" s="124"/>
      <c r="C45" s="87" t="s">
        <v>6</v>
      </c>
      <c r="D45" s="60" t="str">
        <f>VLOOKUP(C45,Formulas!J3:L12,2,0)</f>
        <v>Esta persona importa, pero asimismo muchos</v>
      </c>
      <c r="E45" s="60"/>
      <c r="F45" s="60"/>
      <c r="G45" s="124"/>
      <c r="H45" s="124"/>
      <c r="I45" s="87" t="s">
        <v>5</v>
      </c>
      <c r="J45" s="61"/>
      <c r="K45" s="61"/>
      <c r="L45" s="61"/>
      <c r="M45" s="70" t="str">
        <f>VLOOKUP(I45,Formulas!J3:L12,2,0)</f>
        <v>No siento nada por esta persona</v>
      </c>
      <c r="N45" s="71"/>
      <c r="O45" s="72"/>
      <c r="Q45" s="158" t="s">
        <v>101</v>
      </c>
      <c r="R45" s="157">
        <v>1</v>
      </c>
      <c r="S45" s="36"/>
      <c r="T45" s="36"/>
      <c r="U45" s="36"/>
      <c r="V45" s="36"/>
      <c r="W45" s="36"/>
      <c r="X45" s="36"/>
      <c r="Y45" s="36"/>
      <c r="Z45" s="36"/>
      <c r="AB45" s="100"/>
      <c r="AC45" s="100"/>
      <c r="AE45" s="28"/>
    </row>
    <row r="46" spans="1:37" ht="10.5" customHeight="1" x14ac:dyDescent="0.15">
      <c r="A46" s="124"/>
      <c r="B46" s="124"/>
      <c r="C46" s="87"/>
      <c r="D46" s="60"/>
      <c r="E46" s="60"/>
      <c r="F46" s="60"/>
      <c r="G46" s="124"/>
      <c r="H46" s="124"/>
      <c r="I46" s="87"/>
      <c r="J46" s="61"/>
      <c r="K46" s="61"/>
      <c r="L46" s="61"/>
      <c r="M46" s="70"/>
      <c r="N46" s="71"/>
      <c r="O46" s="72"/>
      <c r="Q46" s="158"/>
      <c r="R46" s="157"/>
      <c r="S46" s="36"/>
      <c r="T46" s="36"/>
      <c r="U46" s="36"/>
      <c r="V46" s="36"/>
      <c r="W46" s="36"/>
      <c r="X46" s="36"/>
      <c r="Y46" s="36"/>
      <c r="Z46" s="36"/>
      <c r="AB46" s="100" t="s">
        <v>151</v>
      </c>
      <c r="AC46" s="101" t="s">
        <v>152</v>
      </c>
      <c r="AE46" s="28"/>
    </row>
    <row r="47" spans="1:37" x14ac:dyDescent="0.15">
      <c r="A47" s="124"/>
      <c r="B47" s="124"/>
      <c r="C47" s="87" t="s">
        <v>6</v>
      </c>
      <c r="D47" s="60" t="str">
        <f>VLOOKUP(C47,Formulas!J3:L12,2,0)</f>
        <v>Esta persona importa, pero asimismo muchos</v>
      </c>
      <c r="E47" s="60"/>
      <c r="F47" s="60"/>
      <c r="G47" s="124"/>
      <c r="H47" s="124"/>
      <c r="I47" s="87" t="s">
        <v>5</v>
      </c>
      <c r="J47" s="61"/>
      <c r="K47" s="61"/>
      <c r="L47" s="61"/>
      <c r="M47" s="70" t="str">
        <f>VLOOKUP(I47,Formulas!J3:L12,2,0)</f>
        <v>No siento nada por esta persona</v>
      </c>
      <c r="N47" s="71"/>
      <c r="O47" s="72"/>
      <c r="Q47" s="62" t="s">
        <v>182</v>
      </c>
      <c r="R47" s="62"/>
      <c r="S47" s="62"/>
      <c r="T47" s="62"/>
      <c r="U47" s="62"/>
      <c r="V47" s="62"/>
      <c r="W47" s="62"/>
      <c r="X47" s="62"/>
      <c r="Y47" s="62"/>
      <c r="Z47" s="62"/>
      <c r="AB47" s="100"/>
      <c r="AC47" s="101"/>
      <c r="AE47" s="28"/>
    </row>
    <row r="48" spans="1:37" x14ac:dyDescent="0.15">
      <c r="A48" s="124"/>
      <c r="B48" s="124"/>
      <c r="C48" s="87"/>
      <c r="D48" s="60"/>
      <c r="E48" s="60"/>
      <c r="F48" s="60"/>
      <c r="G48" s="124"/>
      <c r="H48" s="124"/>
      <c r="I48" s="87"/>
      <c r="J48" s="61"/>
      <c r="K48" s="61"/>
      <c r="L48" s="61"/>
      <c r="M48" s="70"/>
      <c r="N48" s="71"/>
      <c r="O48" s="72"/>
      <c r="AB48" s="27"/>
      <c r="AC48" s="27"/>
      <c r="AE48" s="28"/>
    </row>
    <row r="49" spans="1:31" ht="15" customHeight="1" x14ac:dyDescent="0.15">
      <c r="A49" s="124"/>
      <c r="B49" s="124"/>
      <c r="C49" s="87" t="s">
        <v>6</v>
      </c>
      <c r="D49" s="60" t="str">
        <f>VLOOKUP(C49,Formulas!J3:L12,2,0)</f>
        <v>Esta persona importa, pero asimismo muchos</v>
      </c>
      <c r="E49" s="60"/>
      <c r="F49" s="60"/>
      <c r="G49" s="124"/>
      <c r="H49" s="124"/>
      <c r="I49" s="87" t="s">
        <v>5</v>
      </c>
      <c r="J49" s="61"/>
      <c r="K49" s="61"/>
      <c r="L49" s="61"/>
      <c r="M49" s="70" t="str">
        <f>VLOOKUP(I49,Formulas!J3:L12,2,0)</f>
        <v>No siento nada por esta persona</v>
      </c>
      <c r="N49" s="71"/>
      <c r="O49" s="72"/>
      <c r="Q49" s="125" t="s">
        <v>263</v>
      </c>
      <c r="R49" s="125"/>
      <c r="S49" s="13" t="s">
        <v>13</v>
      </c>
      <c r="T49" s="13" t="s">
        <v>104</v>
      </c>
      <c r="U49" s="13" t="s">
        <v>12</v>
      </c>
      <c r="V49" s="13" t="s">
        <v>6</v>
      </c>
      <c r="W49" s="25" t="s">
        <v>146</v>
      </c>
      <c r="X49" s="14" t="s">
        <v>159</v>
      </c>
      <c r="Y49" s="14" t="s">
        <v>140</v>
      </c>
      <c r="Z49" s="14" t="s">
        <v>139</v>
      </c>
      <c r="AA49" s="14" t="s">
        <v>138</v>
      </c>
      <c r="AB49" s="91" t="s">
        <v>264</v>
      </c>
      <c r="AC49" s="91"/>
      <c r="AE49" s="28"/>
    </row>
    <row r="50" spans="1:31" ht="10.5" customHeight="1" x14ac:dyDescent="0.15">
      <c r="A50" s="124"/>
      <c r="B50" s="124"/>
      <c r="C50" s="87"/>
      <c r="D50" s="60"/>
      <c r="E50" s="60"/>
      <c r="F50" s="60"/>
      <c r="G50" s="124"/>
      <c r="H50" s="124"/>
      <c r="I50" s="87"/>
      <c r="J50" s="61"/>
      <c r="K50" s="61"/>
      <c r="L50" s="61"/>
      <c r="M50" s="70"/>
      <c r="N50" s="71"/>
      <c r="O50" s="72"/>
      <c r="Q50" s="125"/>
      <c r="R50" s="125"/>
      <c r="S50" s="145"/>
      <c r="T50" s="145"/>
      <c r="U50" s="145"/>
      <c r="V50" s="145"/>
      <c r="W50" s="22" t="s">
        <v>142</v>
      </c>
      <c r="X50" s="73"/>
      <c r="Y50" s="73"/>
      <c r="Z50" s="73"/>
      <c r="AA50" s="143"/>
      <c r="AB50" s="91"/>
      <c r="AC50" s="91"/>
      <c r="AE50" s="28"/>
    </row>
    <row r="51" spans="1:31" ht="10.5" customHeight="1" x14ac:dyDescent="0.15">
      <c r="A51" s="124"/>
      <c r="B51" s="124"/>
      <c r="C51" s="87" t="s">
        <v>6</v>
      </c>
      <c r="D51" s="60" t="str">
        <f>VLOOKUP(C51,Formulas!J3:L12,2,0)</f>
        <v>Esta persona importa, pero asimismo muchos</v>
      </c>
      <c r="E51" s="60"/>
      <c r="F51" s="60"/>
      <c r="G51" s="124"/>
      <c r="H51" s="124"/>
      <c r="I51" s="87" t="s">
        <v>5</v>
      </c>
      <c r="J51" s="61"/>
      <c r="K51" s="61"/>
      <c r="L51" s="61"/>
      <c r="M51" s="70" t="str">
        <f>VLOOKUP(I51,Formulas!J3:L12,2,0)</f>
        <v>No siento nada por esta persona</v>
      </c>
      <c r="N51" s="71"/>
      <c r="O51" s="72"/>
      <c r="Q51" s="125"/>
      <c r="R51" s="125"/>
      <c r="S51" s="146"/>
      <c r="T51" s="146"/>
      <c r="U51" s="146"/>
      <c r="V51" s="146"/>
      <c r="W51" s="23" t="s">
        <v>141</v>
      </c>
      <c r="X51" s="74"/>
      <c r="Y51" s="74"/>
      <c r="Z51" s="74"/>
      <c r="AA51" s="144"/>
      <c r="AB51" s="91"/>
      <c r="AC51" s="91"/>
      <c r="AE51" s="28"/>
    </row>
    <row r="52" spans="1:31" ht="10.5" customHeight="1" x14ac:dyDescent="0.15">
      <c r="A52" s="124"/>
      <c r="B52" s="124"/>
      <c r="C52" s="87"/>
      <c r="D52" s="60"/>
      <c r="E52" s="60"/>
      <c r="F52" s="60"/>
      <c r="G52" s="124"/>
      <c r="H52" s="124"/>
      <c r="I52" s="87"/>
      <c r="J52" s="61"/>
      <c r="K52" s="61"/>
      <c r="L52" s="61"/>
      <c r="M52" s="70"/>
      <c r="N52" s="71"/>
      <c r="O52" s="72"/>
      <c r="Q52" s="125"/>
      <c r="R52" s="125"/>
      <c r="S52" s="145"/>
      <c r="T52" s="145"/>
      <c r="U52" s="145"/>
      <c r="V52" s="145"/>
      <c r="W52" s="24" t="s">
        <v>144</v>
      </c>
      <c r="X52" s="73"/>
      <c r="Y52" s="73"/>
      <c r="Z52" s="73"/>
      <c r="AA52" s="143"/>
      <c r="AB52" s="91"/>
      <c r="AC52" s="91"/>
      <c r="AE52" s="28"/>
    </row>
    <row r="53" spans="1:31" ht="10.5" customHeight="1" x14ac:dyDescent="0.15">
      <c r="A53" s="62" t="s">
        <v>105</v>
      </c>
      <c r="B53" s="62"/>
      <c r="C53" s="62"/>
      <c r="D53" s="62"/>
      <c r="E53" s="62"/>
      <c r="F53" s="62"/>
      <c r="G53" s="62"/>
      <c r="H53" s="62"/>
      <c r="I53" s="62"/>
      <c r="J53" s="62"/>
      <c r="K53" s="62"/>
      <c r="L53" s="62"/>
      <c r="M53" s="62"/>
      <c r="N53" s="62"/>
      <c r="O53" s="62"/>
      <c r="Q53" s="125"/>
      <c r="R53" s="125"/>
      <c r="S53" s="146"/>
      <c r="T53" s="146"/>
      <c r="U53" s="146"/>
      <c r="V53" s="146"/>
      <c r="W53" s="23" t="s">
        <v>143</v>
      </c>
      <c r="X53" s="74"/>
      <c r="Y53" s="74"/>
      <c r="Z53" s="74"/>
      <c r="AA53" s="144"/>
      <c r="AB53" s="91"/>
      <c r="AC53" s="91"/>
      <c r="AE53" s="28"/>
    </row>
    <row r="54" spans="1:31" x14ac:dyDescent="0.15">
      <c r="AA54" s="28"/>
    </row>
    <row r="55" spans="1:31" x14ac:dyDescent="0.15">
      <c r="N55" s="31" t="s">
        <v>38</v>
      </c>
      <c r="O55" s="53"/>
      <c r="P55" s="53"/>
      <c r="Q55" s="53"/>
      <c r="R55" s="53"/>
      <c r="S55" s="53"/>
      <c r="T55" s="31" t="s">
        <v>79</v>
      </c>
      <c r="U55" s="53"/>
      <c r="V55" s="53"/>
      <c r="W55" s="53"/>
      <c r="X55" s="53"/>
      <c r="Y55" s="53"/>
      <c r="Z55" s="31" t="s">
        <v>82</v>
      </c>
      <c r="AA55" s="53"/>
      <c r="AB55" s="53"/>
      <c r="AC55" s="53"/>
      <c r="AD55" s="53"/>
      <c r="AE55" s="53"/>
    </row>
    <row r="56" spans="1:31" ht="10.5" customHeight="1" x14ac:dyDescent="0.15">
      <c r="I56" s="151" t="s">
        <v>80</v>
      </c>
      <c r="J56" s="151"/>
      <c r="K56" s="151" t="s">
        <v>1</v>
      </c>
      <c r="L56" s="151"/>
      <c r="M56" s="8" t="s">
        <v>81</v>
      </c>
      <c r="N56" s="83" t="s">
        <v>193</v>
      </c>
      <c r="O56" s="83"/>
      <c r="P56" s="84"/>
      <c r="Q56" s="85" t="s">
        <v>196</v>
      </c>
      <c r="R56" s="86"/>
      <c r="S56" s="86"/>
      <c r="T56" s="83" t="s">
        <v>193</v>
      </c>
      <c r="U56" s="83"/>
      <c r="V56" s="84"/>
      <c r="W56" s="85" t="s">
        <v>196</v>
      </c>
      <c r="X56" s="86"/>
      <c r="Y56" s="86"/>
      <c r="Z56" s="83" t="s">
        <v>193</v>
      </c>
      <c r="AA56" s="83"/>
      <c r="AB56" s="84"/>
      <c r="AC56" s="85" t="s">
        <v>196</v>
      </c>
      <c r="AD56" s="86"/>
      <c r="AE56" s="86"/>
    </row>
    <row r="57" spans="1:31" ht="10.5" customHeight="1" x14ac:dyDescent="0.15">
      <c r="A57" s="122" t="s">
        <v>96</v>
      </c>
      <c r="B57" s="123"/>
      <c r="C57" s="9" t="s">
        <v>95</v>
      </c>
      <c r="D57" s="122" t="s">
        <v>98</v>
      </c>
      <c r="E57" s="123"/>
      <c r="F57" s="122" t="s">
        <v>1</v>
      </c>
      <c r="G57" s="123"/>
      <c r="I57" s="110"/>
      <c r="J57" s="110"/>
      <c r="K57" s="61"/>
      <c r="L57" s="61"/>
      <c r="M57" s="87" t="s">
        <v>6</v>
      </c>
      <c r="N57" s="49" t="s">
        <v>192</v>
      </c>
      <c r="O57" s="50"/>
      <c r="P57" s="51"/>
      <c r="Q57" s="49" t="s">
        <v>185</v>
      </c>
      <c r="R57" s="50"/>
      <c r="S57" s="50"/>
      <c r="T57" s="49" t="s">
        <v>192</v>
      </c>
      <c r="U57" s="50"/>
      <c r="V57" s="51"/>
      <c r="W57" s="49" t="s">
        <v>185</v>
      </c>
      <c r="X57" s="50"/>
      <c r="Y57" s="50"/>
      <c r="Z57" s="49" t="s">
        <v>192</v>
      </c>
      <c r="AA57" s="50"/>
      <c r="AB57" s="51"/>
      <c r="AC57" s="49" t="s">
        <v>185</v>
      </c>
      <c r="AD57" s="50"/>
      <c r="AE57" s="50"/>
    </row>
    <row r="58" spans="1:31" ht="10.5" customHeight="1" x14ac:dyDescent="0.15">
      <c r="A58" s="111" t="s">
        <v>268</v>
      </c>
      <c r="B58" s="112"/>
      <c r="C58" s="106"/>
      <c r="D58" s="36"/>
      <c r="E58" s="36"/>
      <c r="F58" s="49"/>
      <c r="G58" s="51"/>
      <c r="I58" s="110"/>
      <c r="J58" s="110"/>
      <c r="K58" s="61"/>
      <c r="L58" s="61"/>
      <c r="M58" s="87"/>
      <c r="N58" s="52"/>
      <c r="O58" s="53"/>
      <c r="P58" s="54"/>
      <c r="Q58" s="52"/>
      <c r="R58" s="53"/>
      <c r="S58" s="53"/>
      <c r="T58" s="52"/>
      <c r="U58" s="53"/>
      <c r="V58" s="54"/>
      <c r="W58" s="52"/>
      <c r="X58" s="53"/>
      <c r="Y58" s="53"/>
      <c r="Z58" s="52"/>
      <c r="AA58" s="53"/>
      <c r="AB58" s="54"/>
      <c r="AC58" s="52"/>
      <c r="AD58" s="53"/>
      <c r="AE58" s="53"/>
    </row>
    <row r="59" spans="1:31" ht="10.5" customHeight="1" x14ac:dyDescent="0.15">
      <c r="A59" s="113"/>
      <c r="B59" s="114"/>
      <c r="C59" s="107"/>
      <c r="D59" s="36"/>
      <c r="E59" s="36"/>
      <c r="F59" s="52"/>
      <c r="G59" s="54"/>
      <c r="I59" s="110"/>
      <c r="J59" s="110"/>
      <c r="K59" s="61"/>
      <c r="L59" s="61"/>
      <c r="M59" s="87" t="s">
        <v>6</v>
      </c>
      <c r="N59" s="49" t="s">
        <v>192</v>
      </c>
      <c r="O59" s="50"/>
      <c r="P59" s="51"/>
      <c r="Q59" s="49" t="s">
        <v>185</v>
      </c>
      <c r="R59" s="50"/>
      <c r="S59" s="50"/>
      <c r="T59" s="49" t="s">
        <v>192</v>
      </c>
      <c r="U59" s="50"/>
      <c r="V59" s="51"/>
      <c r="W59" s="49" t="s">
        <v>185</v>
      </c>
      <c r="X59" s="50"/>
      <c r="Y59" s="50"/>
      <c r="Z59" s="49" t="s">
        <v>192</v>
      </c>
      <c r="AA59" s="50"/>
      <c r="AB59" s="51"/>
      <c r="AC59" s="49" t="s">
        <v>185</v>
      </c>
      <c r="AD59" s="50"/>
      <c r="AE59" s="50"/>
    </row>
    <row r="60" spans="1:31" ht="10.5" customHeight="1" x14ac:dyDescent="0.15">
      <c r="A60" s="111"/>
      <c r="B60" s="112"/>
      <c r="C60" s="106"/>
      <c r="D60" s="36"/>
      <c r="E60" s="36"/>
      <c r="F60" s="49"/>
      <c r="G60" s="51"/>
      <c r="I60" s="110"/>
      <c r="J60" s="110"/>
      <c r="K60" s="61"/>
      <c r="L60" s="61"/>
      <c r="M60" s="87"/>
      <c r="N60" s="52"/>
      <c r="O60" s="53"/>
      <c r="P60" s="54"/>
      <c r="Q60" s="52"/>
      <c r="R60" s="53"/>
      <c r="S60" s="53"/>
      <c r="T60" s="52"/>
      <c r="U60" s="53"/>
      <c r="V60" s="54"/>
      <c r="W60" s="52"/>
      <c r="X60" s="53"/>
      <c r="Y60" s="53"/>
      <c r="Z60" s="52"/>
      <c r="AA60" s="53"/>
      <c r="AB60" s="54"/>
      <c r="AC60" s="52"/>
      <c r="AD60" s="53"/>
      <c r="AE60" s="53"/>
    </row>
    <row r="61" spans="1:31" ht="10.5" customHeight="1" x14ac:dyDescent="0.15">
      <c r="A61" s="113"/>
      <c r="B61" s="114"/>
      <c r="C61" s="107"/>
      <c r="D61" s="36"/>
      <c r="E61" s="36"/>
      <c r="F61" s="52"/>
      <c r="G61" s="54"/>
      <c r="I61" s="110"/>
      <c r="J61" s="110"/>
      <c r="K61" s="61"/>
      <c r="L61" s="61"/>
      <c r="M61" s="87" t="s">
        <v>6</v>
      </c>
      <c r="N61" s="49" t="s">
        <v>192</v>
      </c>
      <c r="O61" s="50"/>
      <c r="P61" s="51"/>
      <c r="Q61" s="49" t="s">
        <v>185</v>
      </c>
      <c r="R61" s="50"/>
      <c r="S61" s="50"/>
      <c r="T61" s="49" t="s">
        <v>192</v>
      </c>
      <c r="U61" s="50"/>
      <c r="V61" s="51"/>
      <c r="W61" s="49" t="s">
        <v>185</v>
      </c>
      <c r="X61" s="50"/>
      <c r="Y61" s="50"/>
      <c r="Z61" s="49" t="s">
        <v>192</v>
      </c>
      <c r="AA61" s="50"/>
      <c r="AB61" s="51"/>
      <c r="AC61" s="49" t="s">
        <v>185</v>
      </c>
      <c r="AD61" s="50"/>
      <c r="AE61" s="50"/>
    </row>
    <row r="62" spans="1:31" ht="10.5" customHeight="1" x14ac:dyDescent="0.15">
      <c r="A62" s="111"/>
      <c r="B62" s="112"/>
      <c r="C62" s="106"/>
      <c r="D62" s="36"/>
      <c r="E62" s="36"/>
      <c r="F62" s="49"/>
      <c r="G62" s="51"/>
      <c r="I62" s="110"/>
      <c r="J62" s="110"/>
      <c r="K62" s="61"/>
      <c r="L62" s="61"/>
      <c r="M62" s="87"/>
      <c r="N62" s="52"/>
      <c r="O62" s="53"/>
      <c r="P62" s="54"/>
      <c r="Q62" s="52"/>
      <c r="R62" s="53"/>
      <c r="S62" s="53"/>
      <c r="T62" s="52"/>
      <c r="U62" s="53"/>
      <c r="V62" s="54"/>
      <c r="W62" s="52"/>
      <c r="X62" s="53"/>
      <c r="Y62" s="53"/>
      <c r="Z62" s="52"/>
      <c r="AA62" s="53"/>
      <c r="AB62" s="54"/>
      <c r="AC62" s="52"/>
      <c r="AD62" s="53"/>
      <c r="AE62" s="53"/>
    </row>
    <row r="63" spans="1:31" ht="10.5" customHeight="1" x14ac:dyDescent="0.15">
      <c r="A63" s="113"/>
      <c r="B63" s="114"/>
      <c r="C63" s="107"/>
      <c r="D63" s="36"/>
      <c r="E63" s="36"/>
      <c r="F63" s="52"/>
      <c r="G63" s="54"/>
      <c r="I63" s="110"/>
      <c r="J63" s="110"/>
      <c r="K63" s="61"/>
      <c r="L63" s="61"/>
      <c r="M63" s="87" t="s">
        <v>6</v>
      </c>
      <c r="N63" s="49" t="s">
        <v>192</v>
      </c>
      <c r="O63" s="50"/>
      <c r="P63" s="51"/>
      <c r="Q63" s="49" t="s">
        <v>185</v>
      </c>
      <c r="R63" s="50"/>
      <c r="S63" s="50"/>
      <c r="T63" s="49" t="s">
        <v>192</v>
      </c>
      <c r="U63" s="50"/>
      <c r="V63" s="51"/>
      <c r="W63" s="49" t="s">
        <v>185</v>
      </c>
      <c r="X63" s="50"/>
      <c r="Y63" s="50"/>
      <c r="Z63" s="49" t="s">
        <v>192</v>
      </c>
      <c r="AA63" s="50"/>
      <c r="AB63" s="51"/>
      <c r="AC63" s="49" t="s">
        <v>185</v>
      </c>
      <c r="AD63" s="50"/>
      <c r="AE63" s="50"/>
    </row>
    <row r="64" spans="1:31" ht="10.5" customHeight="1" x14ac:dyDescent="0.15">
      <c r="A64" s="111"/>
      <c r="B64" s="112"/>
      <c r="C64" s="106"/>
      <c r="D64" s="36"/>
      <c r="E64" s="36"/>
      <c r="F64" s="49"/>
      <c r="G64" s="51"/>
      <c r="I64" s="110"/>
      <c r="J64" s="110"/>
      <c r="K64" s="61"/>
      <c r="L64" s="61"/>
      <c r="M64" s="87"/>
      <c r="N64" s="52"/>
      <c r="O64" s="53"/>
      <c r="P64" s="54"/>
      <c r="Q64" s="52"/>
      <c r="R64" s="53"/>
      <c r="S64" s="53"/>
      <c r="T64" s="52"/>
      <c r="U64" s="53"/>
      <c r="V64" s="54"/>
      <c r="W64" s="52"/>
      <c r="X64" s="53"/>
      <c r="Y64" s="53"/>
      <c r="Z64" s="52"/>
      <c r="AA64" s="53"/>
      <c r="AB64" s="54"/>
      <c r="AC64" s="52"/>
      <c r="AD64" s="53"/>
      <c r="AE64" s="53"/>
    </row>
    <row r="65" spans="1:31" ht="10.5" customHeight="1" x14ac:dyDescent="0.15">
      <c r="A65" s="113"/>
      <c r="B65" s="114"/>
      <c r="C65" s="107"/>
      <c r="D65" s="36"/>
      <c r="E65" s="36"/>
      <c r="F65" s="52"/>
      <c r="G65" s="54"/>
      <c r="I65" s="110"/>
      <c r="J65" s="110"/>
      <c r="K65" s="61"/>
      <c r="L65" s="61"/>
      <c r="M65" s="87" t="s">
        <v>6</v>
      </c>
      <c r="N65" s="49" t="s">
        <v>192</v>
      </c>
      <c r="O65" s="50"/>
      <c r="P65" s="51"/>
      <c r="Q65" s="49" t="s">
        <v>185</v>
      </c>
      <c r="R65" s="50"/>
      <c r="S65" s="50"/>
      <c r="T65" s="49" t="s">
        <v>192</v>
      </c>
      <c r="U65" s="50"/>
      <c r="V65" s="51"/>
      <c r="W65" s="49" t="s">
        <v>185</v>
      </c>
      <c r="X65" s="50"/>
      <c r="Y65" s="50"/>
      <c r="Z65" s="49" t="s">
        <v>192</v>
      </c>
      <c r="AA65" s="50"/>
      <c r="AB65" s="51"/>
      <c r="AC65" s="49" t="s">
        <v>185</v>
      </c>
      <c r="AD65" s="50"/>
      <c r="AE65" s="50"/>
    </row>
    <row r="66" spans="1:31" ht="10.5" customHeight="1" x14ac:dyDescent="0.25">
      <c r="A66" s="48" t="s">
        <v>115</v>
      </c>
      <c r="B66" s="48"/>
      <c r="C66" s="48"/>
      <c r="D66" s="48"/>
      <c r="E66" s="48"/>
      <c r="F66" s="48"/>
      <c r="G66" s="48"/>
      <c r="H66" s="29"/>
      <c r="I66" s="110"/>
      <c r="J66" s="110"/>
      <c r="K66" s="61"/>
      <c r="L66" s="61"/>
      <c r="M66" s="87"/>
      <c r="N66" s="52"/>
      <c r="O66" s="53"/>
      <c r="P66" s="54"/>
      <c r="Q66" s="52"/>
      <c r="R66" s="53"/>
      <c r="S66" s="53"/>
      <c r="T66" s="52"/>
      <c r="U66" s="53"/>
      <c r="V66" s="54"/>
      <c r="W66" s="52"/>
      <c r="X66" s="53"/>
      <c r="Y66" s="53"/>
      <c r="Z66" s="52"/>
      <c r="AA66" s="53"/>
      <c r="AB66" s="54"/>
      <c r="AC66" s="52"/>
      <c r="AD66" s="53"/>
      <c r="AE66" s="53"/>
    </row>
    <row r="67" spans="1:31" ht="10.5" customHeight="1" x14ac:dyDescent="0.25">
      <c r="A67" s="29"/>
      <c r="B67" s="29"/>
      <c r="C67" s="29"/>
      <c r="D67" s="29"/>
      <c r="E67" s="29"/>
      <c r="F67" s="29"/>
      <c r="G67" s="29"/>
      <c r="H67" s="29"/>
      <c r="I67" s="48" t="s">
        <v>88</v>
      </c>
      <c r="J67" s="48"/>
      <c r="K67" s="48"/>
      <c r="L67" s="48"/>
      <c r="M67" s="48"/>
      <c r="N67" s="48"/>
      <c r="O67" s="48"/>
      <c r="P67" s="48"/>
      <c r="Q67" s="48"/>
      <c r="R67" s="48"/>
      <c r="S67" s="48"/>
      <c r="T67" s="48"/>
      <c r="U67" s="48"/>
      <c r="V67" s="48"/>
      <c r="W67" s="48"/>
      <c r="X67" s="48"/>
      <c r="Y67" s="48"/>
      <c r="Z67" s="48"/>
      <c r="AA67" s="48"/>
      <c r="AB67" s="48"/>
      <c r="AC67" s="48"/>
      <c r="AD67" s="48"/>
      <c r="AE67" s="48"/>
    </row>
    <row r="69" spans="1:31" x14ac:dyDescent="0.15">
      <c r="A69" s="90" t="s">
        <v>331</v>
      </c>
      <c r="B69" s="90"/>
      <c r="C69" s="90" t="s">
        <v>107</v>
      </c>
      <c r="D69" s="90"/>
      <c r="E69" s="90" t="s">
        <v>1</v>
      </c>
      <c r="F69" s="90"/>
      <c r="G69" s="90" t="s">
        <v>199</v>
      </c>
      <c r="H69" s="90"/>
      <c r="I69" s="15" t="s">
        <v>108</v>
      </c>
      <c r="J69" s="15" t="s">
        <v>109</v>
      </c>
      <c r="K69" s="15" t="s">
        <v>110</v>
      </c>
      <c r="L69" s="15" t="s">
        <v>111</v>
      </c>
      <c r="N69" s="65" t="s">
        <v>228</v>
      </c>
      <c r="O69" s="65"/>
      <c r="P69" s="65"/>
      <c r="Q69" s="65"/>
      <c r="R69" s="65"/>
      <c r="S69" s="65"/>
      <c r="T69" s="65"/>
      <c r="U69" s="65"/>
      <c r="V69" s="65"/>
      <c r="W69" s="65"/>
      <c r="X69" s="65"/>
      <c r="Y69" s="65"/>
    </row>
    <row r="70" spans="1:31" x14ac:dyDescent="0.15">
      <c r="A70" s="108" t="s">
        <v>19</v>
      </c>
      <c r="B70" s="108"/>
      <c r="C70" s="61"/>
      <c r="D70" s="61"/>
      <c r="E70" s="61"/>
      <c r="F70" s="61"/>
      <c r="G70" s="87" t="s">
        <v>6</v>
      </c>
      <c r="H70" s="75"/>
      <c r="I70" s="61"/>
      <c r="J70" s="61"/>
      <c r="K70" s="61"/>
      <c r="L70" s="61"/>
      <c r="N70" s="63" t="str">
        <f>D11</f>
        <v>Humano</v>
      </c>
      <c r="O70" s="63"/>
      <c r="P70" s="64" t="s">
        <v>194</v>
      </c>
      <c r="Q70" s="64"/>
      <c r="R70" s="64"/>
      <c r="S70" s="64"/>
      <c r="T70" s="64"/>
      <c r="U70" s="64"/>
      <c r="V70" s="64" t="s">
        <v>199</v>
      </c>
      <c r="W70" s="64"/>
      <c r="X70" s="64"/>
      <c r="Y70" s="64"/>
    </row>
    <row r="71" spans="1:31" x14ac:dyDescent="0.15">
      <c r="A71" s="108"/>
      <c r="B71" s="108"/>
      <c r="C71" s="61"/>
      <c r="D71" s="61"/>
      <c r="E71" s="61"/>
      <c r="F71" s="61"/>
      <c r="G71" s="87"/>
      <c r="H71" s="75"/>
      <c r="I71" s="61"/>
      <c r="J71" s="61"/>
      <c r="K71" s="61"/>
      <c r="L71" s="61"/>
      <c r="N71" s="63"/>
      <c r="O71" s="63"/>
      <c r="P71" s="64"/>
      <c r="Q71" s="64"/>
      <c r="R71" s="64"/>
      <c r="S71" s="64"/>
      <c r="T71" s="64"/>
      <c r="U71" s="64"/>
      <c r="V71" s="64"/>
      <c r="W71" s="64"/>
      <c r="X71" s="64"/>
      <c r="Y71" s="64"/>
    </row>
    <row r="72" spans="1:31" ht="10.5" customHeight="1" x14ac:dyDescent="0.15">
      <c r="C72" s="5"/>
      <c r="D72" s="5"/>
      <c r="E72" s="5"/>
      <c r="F72" s="5"/>
      <c r="N72" s="59">
        <v>1</v>
      </c>
      <c r="O72" s="60" t="str">
        <f>VLOOKUP(N70,Formulas!K64:U83,2,0)</f>
        <v>Suma D6 a una tirada</v>
      </c>
      <c r="P72" s="60"/>
      <c r="Q72" s="60"/>
      <c r="R72" s="60"/>
      <c r="S72" s="60"/>
      <c r="T72" s="60"/>
      <c r="U72" s="60"/>
      <c r="V72" s="60" t="str">
        <f>VLOOKUP(N70,Formulas!K64:U83,7,0)</f>
        <v>1 x escena, gana 1 punto del lado oscuro para usarlo de nuevo</v>
      </c>
      <c r="W72" s="60"/>
      <c r="X72" s="60"/>
      <c r="Y72" s="60"/>
    </row>
    <row r="73" spans="1:31" x14ac:dyDescent="0.15">
      <c r="A73" s="90"/>
      <c r="B73" s="90"/>
      <c r="C73" s="109" t="s">
        <v>112</v>
      </c>
      <c r="D73" s="109"/>
      <c r="E73" s="109" t="s">
        <v>1</v>
      </c>
      <c r="F73" s="109"/>
      <c r="G73" s="90" t="s">
        <v>199</v>
      </c>
      <c r="H73" s="90"/>
      <c r="I73" s="15" t="s">
        <v>108</v>
      </c>
      <c r="J73" s="15" t="s">
        <v>109</v>
      </c>
      <c r="K73" s="15" t="s">
        <v>110</v>
      </c>
      <c r="L73" s="15" t="s">
        <v>111</v>
      </c>
      <c r="N73" s="59"/>
      <c r="O73" s="60"/>
      <c r="P73" s="60"/>
      <c r="Q73" s="60"/>
      <c r="R73" s="60"/>
      <c r="S73" s="60"/>
      <c r="T73" s="60"/>
      <c r="U73" s="60"/>
      <c r="V73" s="60"/>
      <c r="W73" s="60"/>
      <c r="X73" s="60"/>
      <c r="Y73" s="60"/>
    </row>
    <row r="74" spans="1:31" ht="10.5" customHeight="1" x14ac:dyDescent="0.15">
      <c r="A74" s="108" t="s">
        <v>22</v>
      </c>
      <c r="B74" s="108"/>
      <c r="C74" s="61"/>
      <c r="D74" s="61"/>
      <c r="E74" s="61"/>
      <c r="F74" s="61"/>
      <c r="G74" s="87" t="s">
        <v>6</v>
      </c>
      <c r="H74" s="75"/>
      <c r="I74" s="61"/>
      <c r="J74" s="61"/>
      <c r="K74" s="61"/>
      <c r="L74" s="61"/>
      <c r="N74" s="59">
        <v>2</v>
      </c>
      <c r="O74" s="60" t="str">
        <f>VLOOKUP(N70,Formulas!K64:U83,3,0)</f>
        <v>Suma D8 a una tirada</v>
      </c>
      <c r="P74" s="60"/>
      <c r="Q74" s="60"/>
      <c r="R74" s="60"/>
      <c r="S74" s="60"/>
      <c r="T74" s="60"/>
      <c r="U74" s="60"/>
      <c r="V74" s="60" t="str">
        <f>VLOOKUP(N70,Formulas!K64:U83,8,0)</f>
        <v>1 x escena, gana 1 punto del lado oscuro para usarlo de nuevo</v>
      </c>
      <c r="W74" s="60"/>
      <c r="X74" s="60"/>
      <c r="Y74" s="60"/>
    </row>
    <row r="75" spans="1:31" x14ac:dyDescent="0.15">
      <c r="A75" s="108"/>
      <c r="B75" s="108"/>
      <c r="C75" s="61"/>
      <c r="D75" s="61"/>
      <c r="E75" s="61"/>
      <c r="F75" s="61"/>
      <c r="G75" s="87"/>
      <c r="H75" s="75"/>
      <c r="I75" s="61"/>
      <c r="J75" s="61"/>
      <c r="K75" s="61"/>
      <c r="L75" s="61"/>
      <c r="N75" s="59"/>
      <c r="O75" s="60"/>
      <c r="P75" s="60"/>
      <c r="Q75" s="60"/>
      <c r="R75" s="60"/>
      <c r="S75" s="60"/>
      <c r="T75" s="60"/>
      <c r="U75" s="60"/>
      <c r="V75" s="60"/>
      <c r="W75" s="60"/>
      <c r="X75" s="60"/>
      <c r="Y75" s="60"/>
    </row>
    <row r="76" spans="1:31" x14ac:dyDescent="0.15">
      <c r="C76" s="5"/>
      <c r="D76" s="5"/>
      <c r="E76" s="5"/>
      <c r="F76" s="5"/>
      <c r="N76" s="59">
        <v>3</v>
      </c>
      <c r="O76" s="60" t="str">
        <f>VLOOKUP(N70,Formulas!K64:U83,4,0)</f>
        <v>Vuelve a lanzar un dado de la reserva y usa el nuevo resultado</v>
      </c>
      <c r="P76" s="60"/>
      <c r="Q76" s="60"/>
      <c r="R76" s="60"/>
      <c r="S76" s="60"/>
      <c r="T76" s="60"/>
      <c r="U76" s="60"/>
      <c r="V76" s="82" t="str">
        <f>VLOOKUP(N70,Formulas!K64:U83,9,0)</f>
        <v>Pifia</v>
      </c>
      <c r="W76" s="82"/>
      <c r="X76" s="82"/>
      <c r="Y76" s="82"/>
    </row>
    <row r="77" spans="1:31" x14ac:dyDescent="0.15">
      <c r="A77" s="90"/>
      <c r="B77" s="90"/>
      <c r="C77" s="109" t="s">
        <v>113</v>
      </c>
      <c r="D77" s="109"/>
      <c r="E77" s="109" t="s">
        <v>1</v>
      </c>
      <c r="F77" s="109"/>
      <c r="G77" s="90" t="s">
        <v>199</v>
      </c>
      <c r="H77" s="90"/>
      <c r="I77" s="15" t="s">
        <v>108</v>
      </c>
      <c r="J77" s="15" t="s">
        <v>109</v>
      </c>
      <c r="K77" s="15" t="s">
        <v>110</v>
      </c>
      <c r="L77" s="15" t="s">
        <v>111</v>
      </c>
      <c r="N77" s="59"/>
      <c r="O77" s="60"/>
      <c r="P77" s="60"/>
      <c r="Q77" s="60"/>
      <c r="R77" s="60"/>
      <c r="S77" s="60"/>
      <c r="T77" s="60"/>
      <c r="U77" s="60"/>
      <c r="V77" s="82"/>
      <c r="W77" s="82"/>
      <c r="X77" s="82"/>
      <c r="Y77" s="82"/>
    </row>
    <row r="78" spans="1:31" x14ac:dyDescent="0.15">
      <c r="A78" s="108" t="s">
        <v>23</v>
      </c>
      <c r="B78" s="108"/>
      <c r="C78" s="61"/>
      <c r="D78" s="61"/>
      <c r="E78" s="61"/>
      <c r="F78" s="61"/>
      <c r="G78" s="87" t="s">
        <v>6</v>
      </c>
      <c r="H78" s="75"/>
      <c r="I78" s="61"/>
      <c r="J78" s="61"/>
      <c r="K78" s="61"/>
      <c r="L78" s="61"/>
      <c r="N78" s="59">
        <v>4</v>
      </c>
      <c r="O78" s="60" t="str">
        <f>VLOOKUP(N70,Formulas!K64:U83,5,0)</f>
        <v>Obtienes un FX temporal</v>
      </c>
      <c r="P78" s="60"/>
      <c r="Q78" s="60"/>
      <c r="R78" s="60"/>
      <c r="S78" s="60"/>
      <c r="T78" s="60"/>
      <c r="U78" s="60"/>
      <c r="V78" s="82" t="str">
        <f>VLOOKUP(N70,Formulas!K64:U83,10,0)</f>
        <v>Pifia</v>
      </c>
      <c r="W78" s="82"/>
      <c r="X78" s="82"/>
      <c r="Y78" s="82"/>
    </row>
    <row r="79" spans="1:31" x14ac:dyDescent="0.15">
      <c r="A79" s="108"/>
      <c r="B79" s="108"/>
      <c r="C79" s="61"/>
      <c r="D79" s="61"/>
      <c r="E79" s="61"/>
      <c r="F79" s="61"/>
      <c r="G79" s="87"/>
      <c r="H79" s="75"/>
      <c r="I79" s="61"/>
      <c r="J79" s="61"/>
      <c r="K79" s="61"/>
      <c r="L79" s="61"/>
      <c r="N79" s="59"/>
      <c r="O79" s="60"/>
      <c r="P79" s="60"/>
      <c r="Q79" s="60"/>
      <c r="R79" s="60"/>
      <c r="S79" s="60"/>
      <c r="T79" s="60"/>
      <c r="U79" s="60"/>
      <c r="V79" s="82"/>
      <c r="W79" s="82"/>
      <c r="X79" s="82"/>
      <c r="Y79" s="82"/>
    </row>
    <row r="80" spans="1:31" x14ac:dyDescent="0.15">
      <c r="C80" s="5"/>
      <c r="D80" s="5"/>
      <c r="E80" s="5"/>
      <c r="F80" s="5"/>
      <c r="N80" s="59">
        <v>5</v>
      </c>
      <c r="O80" s="60" t="str">
        <f>VLOOKUP(N70,Formulas!K64:U83,6,0)</f>
        <v>Duplica una habilidad</v>
      </c>
      <c r="P80" s="60"/>
      <c r="Q80" s="60"/>
      <c r="R80" s="60"/>
      <c r="S80" s="60"/>
      <c r="T80" s="60"/>
      <c r="U80" s="60"/>
      <c r="V80" s="82" t="str">
        <f>VLOOKUP(N70,Formulas!K64:U83,11,0)</f>
        <v>Pifia</v>
      </c>
      <c r="W80" s="82"/>
      <c r="X80" s="82"/>
      <c r="Y80" s="82"/>
    </row>
    <row r="81" spans="1:37" x14ac:dyDescent="0.15">
      <c r="A81" s="90"/>
      <c r="B81" s="90"/>
      <c r="C81" s="109" t="s">
        <v>157</v>
      </c>
      <c r="D81" s="109"/>
      <c r="E81" s="109" t="s">
        <v>1</v>
      </c>
      <c r="F81" s="109"/>
      <c r="G81" s="90" t="s">
        <v>199</v>
      </c>
      <c r="H81" s="90"/>
      <c r="I81" s="15" t="s">
        <v>108</v>
      </c>
      <c r="J81" s="15" t="s">
        <v>109</v>
      </c>
      <c r="K81" s="15" t="s">
        <v>110</v>
      </c>
      <c r="L81" s="15" t="s">
        <v>111</v>
      </c>
      <c r="N81" s="59"/>
      <c r="O81" s="60"/>
      <c r="P81" s="60"/>
      <c r="Q81" s="60"/>
      <c r="R81" s="60"/>
      <c r="S81" s="60"/>
      <c r="T81" s="60"/>
      <c r="U81" s="60"/>
      <c r="V81" s="82"/>
      <c r="W81" s="82"/>
      <c r="X81" s="82"/>
      <c r="Y81" s="82"/>
    </row>
    <row r="82" spans="1:37" x14ac:dyDescent="0.15">
      <c r="A82" s="108" t="s">
        <v>20</v>
      </c>
      <c r="B82" s="108"/>
      <c r="C82" s="61"/>
      <c r="D82" s="61"/>
      <c r="E82" s="61"/>
      <c r="F82" s="61"/>
      <c r="G82" s="87" t="s">
        <v>6</v>
      </c>
      <c r="H82" s="75"/>
      <c r="I82" s="61"/>
      <c r="J82" s="61"/>
      <c r="K82" s="61"/>
      <c r="L82" s="61"/>
      <c r="N82" s="48" t="s">
        <v>226</v>
      </c>
      <c r="O82" s="48"/>
      <c r="P82" s="48"/>
      <c r="Q82" s="48"/>
      <c r="R82" s="48"/>
      <c r="S82" s="48"/>
      <c r="T82" s="48"/>
      <c r="U82" s="48"/>
      <c r="V82" s="48"/>
      <c r="W82" s="48"/>
      <c r="X82" s="48"/>
      <c r="Y82" s="48"/>
    </row>
    <row r="83" spans="1:37" x14ac:dyDescent="0.15">
      <c r="A83" s="108"/>
      <c r="B83" s="108"/>
      <c r="C83" s="61"/>
      <c r="D83" s="61"/>
      <c r="E83" s="61"/>
      <c r="F83" s="61"/>
      <c r="G83" s="87"/>
      <c r="H83" s="75"/>
      <c r="I83" s="61"/>
      <c r="J83" s="61"/>
      <c r="K83" s="61"/>
      <c r="L83" s="61"/>
      <c r="N83" s="44" t="s">
        <v>329</v>
      </c>
      <c r="O83" s="44"/>
      <c r="P83" s="46" t="str">
        <f>VLOOKUP(N70,Formulas!A54:D73,4,0)</f>
        <v>Ninguna</v>
      </c>
      <c r="Q83" s="46"/>
      <c r="R83" s="46"/>
      <c r="S83" s="46"/>
      <c r="T83" s="46"/>
      <c r="U83" s="46"/>
      <c r="V83" s="46"/>
      <c r="W83" s="46"/>
      <c r="X83" s="46"/>
      <c r="Y83" s="46"/>
    </row>
    <row r="84" spans="1:37" x14ac:dyDescent="0.15">
      <c r="C84" s="5"/>
      <c r="D84" s="5"/>
      <c r="E84" s="5"/>
      <c r="F84" s="5"/>
      <c r="N84" s="45"/>
      <c r="O84" s="45"/>
      <c r="P84" s="47"/>
      <c r="Q84" s="47"/>
      <c r="R84" s="47"/>
      <c r="S84" s="47"/>
      <c r="T84" s="47"/>
      <c r="U84" s="47"/>
      <c r="V84" s="47"/>
      <c r="W84" s="47"/>
      <c r="X84" s="47"/>
      <c r="Y84" s="47"/>
    </row>
    <row r="85" spans="1:37" x14ac:dyDescent="0.15">
      <c r="A85" s="90"/>
      <c r="B85" s="90"/>
      <c r="C85" s="109" t="s">
        <v>114</v>
      </c>
      <c r="D85" s="109"/>
      <c r="E85" s="109" t="s">
        <v>1</v>
      </c>
      <c r="F85" s="109"/>
      <c r="G85" s="90" t="s">
        <v>200</v>
      </c>
      <c r="H85" s="90"/>
      <c r="I85" s="15" t="s">
        <v>108</v>
      </c>
      <c r="J85" s="15" t="s">
        <v>109</v>
      </c>
      <c r="K85" s="15" t="s">
        <v>110</v>
      </c>
      <c r="L85" s="15" t="s">
        <v>111</v>
      </c>
    </row>
    <row r="86" spans="1:37" x14ac:dyDescent="0.15">
      <c r="A86" s="108" t="s">
        <v>24</v>
      </c>
      <c r="B86" s="108"/>
      <c r="C86" s="61"/>
      <c r="D86" s="61"/>
      <c r="E86" s="61"/>
      <c r="F86" s="61"/>
      <c r="G86" s="87" t="s">
        <v>6</v>
      </c>
      <c r="H86" s="75"/>
      <c r="I86" s="61"/>
      <c r="J86" s="61"/>
      <c r="K86" s="61"/>
      <c r="L86" s="61"/>
    </row>
    <row r="87" spans="1:37" x14ac:dyDescent="0.15">
      <c r="A87" s="108"/>
      <c r="B87" s="108"/>
      <c r="C87" s="61"/>
      <c r="D87" s="61"/>
      <c r="E87" s="61"/>
      <c r="F87" s="61"/>
      <c r="G87" s="87"/>
      <c r="H87" s="75"/>
      <c r="I87" s="61"/>
      <c r="J87" s="61"/>
      <c r="K87" s="61"/>
      <c r="L87" s="61"/>
    </row>
    <row r="88" spans="1:37" ht="12" customHeight="1" x14ac:dyDescent="0.15">
      <c r="A88" s="148" t="s">
        <v>137</v>
      </c>
      <c r="B88" s="148"/>
      <c r="C88" s="148"/>
      <c r="D88" s="148"/>
      <c r="E88" s="148"/>
      <c r="F88" s="148"/>
      <c r="G88" s="148"/>
      <c r="H88" s="148"/>
      <c r="I88" s="148"/>
      <c r="J88" s="148"/>
      <c r="K88" s="148"/>
      <c r="L88" s="148"/>
    </row>
    <row r="89" spans="1:37" ht="12" x14ac:dyDescent="0.15">
      <c r="A89" s="17"/>
      <c r="B89" s="17"/>
      <c r="C89" s="18"/>
      <c r="D89" s="18"/>
      <c r="E89" s="18"/>
      <c r="F89" s="18"/>
      <c r="G89" s="19"/>
      <c r="H89" s="20"/>
      <c r="I89" s="18"/>
      <c r="J89" s="18"/>
      <c r="K89" s="18"/>
      <c r="L89" s="18"/>
      <c r="T89" s="30" t="s">
        <v>38</v>
      </c>
      <c r="U89" s="53"/>
      <c r="V89" s="53"/>
      <c r="W89" s="53"/>
      <c r="X89" s="53"/>
      <c r="Y89" s="53"/>
      <c r="Z89" s="30" t="s">
        <v>79</v>
      </c>
      <c r="AA89" s="53"/>
      <c r="AB89" s="53"/>
      <c r="AC89" s="53"/>
      <c r="AD89" s="53"/>
      <c r="AE89" s="53"/>
      <c r="AF89" s="30" t="s">
        <v>82</v>
      </c>
      <c r="AG89" s="53"/>
      <c r="AH89" s="53"/>
      <c r="AI89" s="53"/>
      <c r="AJ89" s="53"/>
      <c r="AK89" s="53"/>
    </row>
    <row r="90" spans="1:37" ht="10.5" customHeight="1" x14ac:dyDescent="0.15">
      <c r="A90" s="103"/>
      <c r="B90" s="104"/>
      <c r="C90" s="79" t="s">
        <v>122</v>
      </c>
      <c r="D90" s="105"/>
      <c r="E90" s="16" t="s">
        <v>124</v>
      </c>
      <c r="F90" s="15" t="s">
        <v>135</v>
      </c>
      <c r="G90" s="79" t="s">
        <v>333</v>
      </c>
      <c r="H90" s="80"/>
      <c r="I90" s="80"/>
      <c r="J90" s="80"/>
      <c r="K90" s="80"/>
      <c r="L90" s="80"/>
      <c r="M90" s="105"/>
      <c r="N90" s="79" t="s">
        <v>334</v>
      </c>
      <c r="O90" s="80"/>
      <c r="P90" s="80"/>
      <c r="Q90" s="80"/>
      <c r="R90" s="80"/>
      <c r="S90" s="80"/>
      <c r="T90" s="77" t="s">
        <v>193</v>
      </c>
      <c r="U90" s="77"/>
      <c r="V90" s="78"/>
      <c r="W90" s="79" t="s">
        <v>196</v>
      </c>
      <c r="X90" s="80"/>
      <c r="Y90" s="80"/>
      <c r="Z90" s="77" t="s">
        <v>193</v>
      </c>
      <c r="AA90" s="77"/>
      <c r="AB90" s="78"/>
      <c r="AC90" s="79" t="s">
        <v>196</v>
      </c>
      <c r="AD90" s="80"/>
      <c r="AE90" s="80"/>
      <c r="AF90" s="77" t="s">
        <v>193</v>
      </c>
      <c r="AG90" s="77"/>
      <c r="AH90" s="78"/>
      <c r="AI90" s="79" t="s">
        <v>196</v>
      </c>
      <c r="AJ90" s="80"/>
      <c r="AK90" s="80"/>
    </row>
    <row r="91" spans="1:37" ht="10.5" customHeight="1" x14ac:dyDescent="0.15">
      <c r="A91" s="92" t="s">
        <v>21</v>
      </c>
      <c r="B91" s="93"/>
      <c r="C91" s="49"/>
      <c r="D91" s="51"/>
      <c r="E91" s="106" t="s">
        <v>6</v>
      </c>
      <c r="F91" s="149"/>
      <c r="G91" s="162" t="e">
        <f>VLOOKUP(C91,Formulas!J16:L32,2,0)</f>
        <v>#N/A</v>
      </c>
      <c r="H91" s="163"/>
      <c r="I91" s="163"/>
      <c r="J91" s="163"/>
      <c r="K91" s="163"/>
      <c r="L91" s="163"/>
      <c r="M91" s="163"/>
      <c r="N91" s="163" t="e">
        <f>VLOOKUP(C91,Formulas!J16:L32,3,0)</f>
        <v>#N/A</v>
      </c>
      <c r="O91" s="163"/>
      <c r="P91" s="163"/>
      <c r="Q91" s="163"/>
      <c r="R91" s="163"/>
      <c r="S91" s="166"/>
      <c r="T91" s="49" t="s">
        <v>192</v>
      </c>
      <c r="U91" s="50"/>
      <c r="V91" s="51"/>
      <c r="W91" s="49" t="s">
        <v>185</v>
      </c>
      <c r="X91" s="50"/>
      <c r="Y91" s="50"/>
      <c r="Z91" s="49" t="s">
        <v>192</v>
      </c>
      <c r="AA91" s="50"/>
      <c r="AB91" s="51"/>
      <c r="AC91" s="49" t="s">
        <v>185</v>
      </c>
      <c r="AD91" s="50"/>
      <c r="AE91" s="50"/>
      <c r="AF91" s="49" t="s">
        <v>192</v>
      </c>
      <c r="AG91" s="50"/>
      <c r="AH91" s="51"/>
      <c r="AI91" s="49" t="s">
        <v>185</v>
      </c>
      <c r="AJ91" s="50"/>
      <c r="AK91" s="50"/>
    </row>
    <row r="92" spans="1:37" ht="10.5" customHeight="1" x14ac:dyDescent="0.15">
      <c r="A92" s="94"/>
      <c r="B92" s="95"/>
      <c r="C92" s="52"/>
      <c r="D92" s="54"/>
      <c r="E92" s="107"/>
      <c r="F92" s="150"/>
      <c r="G92" s="164"/>
      <c r="H92" s="165"/>
      <c r="I92" s="165"/>
      <c r="J92" s="165"/>
      <c r="K92" s="165"/>
      <c r="L92" s="165"/>
      <c r="M92" s="165"/>
      <c r="N92" s="165"/>
      <c r="O92" s="165"/>
      <c r="P92" s="165"/>
      <c r="Q92" s="165"/>
      <c r="R92" s="165"/>
      <c r="S92" s="167"/>
      <c r="T92" s="52"/>
      <c r="U92" s="53"/>
      <c r="V92" s="54"/>
      <c r="W92" s="52"/>
      <c r="X92" s="53"/>
      <c r="Y92" s="53"/>
      <c r="Z92" s="52"/>
      <c r="AA92" s="53"/>
      <c r="AB92" s="54"/>
      <c r="AC92" s="52"/>
      <c r="AD92" s="53"/>
      <c r="AE92" s="53"/>
      <c r="AF92" s="52"/>
      <c r="AG92" s="53"/>
      <c r="AH92" s="54"/>
      <c r="AI92" s="52"/>
      <c r="AJ92" s="53"/>
      <c r="AK92" s="53"/>
    </row>
    <row r="93" spans="1:37" ht="10.5" customHeight="1" x14ac:dyDescent="0.15">
      <c r="A93" s="96" t="s">
        <v>145</v>
      </c>
      <c r="B93" s="97"/>
      <c r="C93" s="49"/>
      <c r="D93" s="51"/>
      <c r="E93" s="106" t="s">
        <v>6</v>
      </c>
      <c r="F93" s="149"/>
      <c r="G93" s="162" t="e">
        <f>VLOOKUP(C93,Formulas!J16:L32,2,0)</f>
        <v>#N/A</v>
      </c>
      <c r="H93" s="163"/>
      <c r="I93" s="163"/>
      <c r="J93" s="163"/>
      <c r="K93" s="163"/>
      <c r="L93" s="163"/>
      <c r="M93" s="163"/>
      <c r="N93" s="163" t="e">
        <f>VLOOKUP(C93,Formulas!J16:L32,3,0)</f>
        <v>#N/A</v>
      </c>
      <c r="O93" s="163"/>
      <c r="P93" s="163"/>
      <c r="Q93" s="163"/>
      <c r="R93" s="163"/>
      <c r="S93" s="166"/>
      <c r="T93" s="49" t="s">
        <v>192</v>
      </c>
      <c r="U93" s="50"/>
      <c r="V93" s="51"/>
      <c r="W93" s="49" t="s">
        <v>185</v>
      </c>
      <c r="X93" s="50"/>
      <c r="Y93" s="50"/>
      <c r="Z93" s="49" t="s">
        <v>192</v>
      </c>
      <c r="AA93" s="50"/>
      <c r="AB93" s="51"/>
      <c r="AC93" s="49" t="s">
        <v>185</v>
      </c>
      <c r="AD93" s="50"/>
      <c r="AE93" s="50"/>
      <c r="AF93" s="49" t="s">
        <v>192</v>
      </c>
      <c r="AG93" s="50"/>
      <c r="AH93" s="51"/>
      <c r="AI93" s="49" t="s">
        <v>185</v>
      </c>
      <c r="AJ93" s="50"/>
      <c r="AK93" s="50"/>
    </row>
    <row r="94" spans="1:37" ht="10.5" customHeight="1" x14ac:dyDescent="0.15">
      <c r="A94" s="96"/>
      <c r="B94" s="97"/>
      <c r="C94" s="52"/>
      <c r="D94" s="54"/>
      <c r="E94" s="107"/>
      <c r="F94" s="150"/>
      <c r="G94" s="164"/>
      <c r="H94" s="165"/>
      <c r="I94" s="165"/>
      <c r="J94" s="165"/>
      <c r="K94" s="165"/>
      <c r="L94" s="165"/>
      <c r="M94" s="165"/>
      <c r="N94" s="165"/>
      <c r="O94" s="165"/>
      <c r="P94" s="165"/>
      <c r="Q94" s="165"/>
      <c r="R94" s="165"/>
      <c r="S94" s="167"/>
      <c r="T94" s="52"/>
      <c r="U94" s="53"/>
      <c r="V94" s="54"/>
      <c r="W94" s="52"/>
      <c r="X94" s="53"/>
      <c r="Y94" s="53"/>
      <c r="Z94" s="52"/>
      <c r="AA94" s="53"/>
      <c r="AB94" s="54"/>
      <c r="AC94" s="52"/>
      <c r="AD94" s="53"/>
      <c r="AE94" s="53"/>
      <c r="AF94" s="52"/>
      <c r="AG94" s="53"/>
      <c r="AH94" s="54"/>
      <c r="AI94" s="52"/>
      <c r="AJ94" s="53"/>
      <c r="AK94" s="53"/>
    </row>
    <row r="95" spans="1:37" ht="10.5" customHeight="1" x14ac:dyDescent="0.15">
      <c r="A95" s="96"/>
      <c r="B95" s="97"/>
      <c r="C95" s="49"/>
      <c r="D95" s="51"/>
      <c r="E95" s="106" t="s">
        <v>6</v>
      </c>
      <c r="F95" s="149"/>
      <c r="G95" s="162" t="e">
        <f>VLOOKUP(C95,Formulas!J16:L32,2,0)</f>
        <v>#N/A</v>
      </c>
      <c r="H95" s="163"/>
      <c r="I95" s="163"/>
      <c r="J95" s="163"/>
      <c r="K95" s="163"/>
      <c r="L95" s="163"/>
      <c r="M95" s="163"/>
      <c r="N95" s="163" t="e">
        <f>VLOOKUP(C95,Formulas!J16:L32,3,0)</f>
        <v>#N/A</v>
      </c>
      <c r="O95" s="163"/>
      <c r="P95" s="163"/>
      <c r="Q95" s="163"/>
      <c r="R95" s="163"/>
      <c r="S95" s="166"/>
      <c r="T95" s="49" t="s">
        <v>192</v>
      </c>
      <c r="U95" s="50"/>
      <c r="V95" s="51"/>
      <c r="W95" s="49" t="s">
        <v>185</v>
      </c>
      <c r="X95" s="50"/>
      <c r="Y95" s="50"/>
      <c r="Z95" s="49" t="s">
        <v>192</v>
      </c>
      <c r="AA95" s="50"/>
      <c r="AB95" s="51"/>
      <c r="AC95" s="49" t="s">
        <v>185</v>
      </c>
      <c r="AD95" s="50"/>
      <c r="AE95" s="50"/>
      <c r="AF95" s="49" t="s">
        <v>192</v>
      </c>
      <c r="AG95" s="50"/>
      <c r="AH95" s="51"/>
      <c r="AI95" s="49" t="s">
        <v>185</v>
      </c>
      <c r="AJ95" s="50"/>
      <c r="AK95" s="50"/>
    </row>
    <row r="96" spans="1:37" ht="10.5" customHeight="1" x14ac:dyDescent="0.15">
      <c r="A96" s="96"/>
      <c r="B96" s="97"/>
      <c r="C96" s="52"/>
      <c r="D96" s="54"/>
      <c r="E96" s="107"/>
      <c r="F96" s="150"/>
      <c r="G96" s="164"/>
      <c r="H96" s="165"/>
      <c r="I96" s="165"/>
      <c r="J96" s="165"/>
      <c r="K96" s="165"/>
      <c r="L96" s="165"/>
      <c r="M96" s="165"/>
      <c r="N96" s="165"/>
      <c r="O96" s="165"/>
      <c r="P96" s="165"/>
      <c r="Q96" s="165"/>
      <c r="R96" s="165"/>
      <c r="S96" s="167"/>
      <c r="T96" s="52"/>
      <c r="U96" s="53"/>
      <c r="V96" s="54"/>
      <c r="W96" s="52"/>
      <c r="X96" s="53"/>
      <c r="Y96" s="53"/>
      <c r="Z96" s="52"/>
      <c r="AA96" s="53"/>
      <c r="AB96" s="54"/>
      <c r="AC96" s="52"/>
      <c r="AD96" s="53"/>
      <c r="AE96" s="53"/>
      <c r="AF96" s="52"/>
      <c r="AG96" s="53"/>
      <c r="AH96" s="54"/>
      <c r="AI96" s="52"/>
      <c r="AJ96" s="53"/>
      <c r="AK96" s="53"/>
    </row>
    <row r="97" spans="1:37" ht="10.5" customHeight="1" x14ac:dyDescent="0.15">
      <c r="A97" s="96"/>
      <c r="B97" s="97"/>
      <c r="C97" s="49"/>
      <c r="D97" s="51"/>
      <c r="E97" s="106" t="s">
        <v>6</v>
      </c>
      <c r="F97" s="149"/>
      <c r="G97" s="162" t="e">
        <f>VLOOKUP(C97,Formulas!J16:L32,2,0)</f>
        <v>#N/A</v>
      </c>
      <c r="H97" s="163"/>
      <c r="I97" s="163"/>
      <c r="J97" s="163"/>
      <c r="K97" s="163"/>
      <c r="L97" s="163"/>
      <c r="M97" s="163"/>
      <c r="N97" s="163" t="e">
        <f>VLOOKUP(C97,Formulas!J16:L32,3,0)</f>
        <v>#N/A</v>
      </c>
      <c r="O97" s="163"/>
      <c r="P97" s="163"/>
      <c r="Q97" s="163"/>
      <c r="R97" s="163"/>
      <c r="S97" s="166"/>
      <c r="T97" s="49" t="s">
        <v>192</v>
      </c>
      <c r="U97" s="50"/>
      <c r="V97" s="51"/>
      <c r="W97" s="49" t="s">
        <v>185</v>
      </c>
      <c r="X97" s="50"/>
      <c r="Y97" s="50"/>
      <c r="Z97" s="49" t="s">
        <v>192</v>
      </c>
      <c r="AA97" s="50"/>
      <c r="AB97" s="51"/>
      <c r="AC97" s="49" t="s">
        <v>185</v>
      </c>
      <c r="AD97" s="50"/>
      <c r="AE97" s="50"/>
      <c r="AF97" s="49" t="s">
        <v>192</v>
      </c>
      <c r="AG97" s="50"/>
      <c r="AH97" s="51"/>
      <c r="AI97" s="49" t="s">
        <v>185</v>
      </c>
      <c r="AJ97" s="50"/>
      <c r="AK97" s="50"/>
    </row>
    <row r="98" spans="1:37" ht="10.5" customHeight="1" x14ac:dyDescent="0.15">
      <c r="A98" s="96"/>
      <c r="B98" s="97"/>
      <c r="C98" s="52"/>
      <c r="D98" s="54"/>
      <c r="E98" s="107"/>
      <c r="F98" s="150"/>
      <c r="G98" s="164"/>
      <c r="H98" s="165"/>
      <c r="I98" s="165"/>
      <c r="J98" s="165"/>
      <c r="K98" s="165"/>
      <c r="L98" s="165"/>
      <c r="M98" s="165"/>
      <c r="N98" s="165"/>
      <c r="O98" s="165"/>
      <c r="P98" s="165"/>
      <c r="Q98" s="165"/>
      <c r="R98" s="165"/>
      <c r="S98" s="167"/>
      <c r="T98" s="52"/>
      <c r="U98" s="53"/>
      <c r="V98" s="54"/>
      <c r="W98" s="52"/>
      <c r="X98" s="53"/>
      <c r="Y98" s="53"/>
      <c r="Z98" s="52"/>
      <c r="AA98" s="53"/>
      <c r="AB98" s="54"/>
      <c r="AC98" s="52"/>
      <c r="AD98" s="53"/>
      <c r="AE98" s="53"/>
      <c r="AF98" s="52"/>
      <c r="AG98" s="53"/>
      <c r="AH98" s="54"/>
      <c r="AI98" s="52"/>
      <c r="AJ98" s="53"/>
      <c r="AK98" s="53"/>
    </row>
    <row r="99" spans="1:37" ht="10.5" customHeight="1" x14ac:dyDescent="0.15">
      <c r="A99" s="96"/>
      <c r="B99" s="97"/>
      <c r="C99" s="49"/>
      <c r="D99" s="51"/>
      <c r="E99" s="106" t="s">
        <v>6</v>
      </c>
      <c r="F99" s="149"/>
      <c r="G99" s="162" t="e">
        <f>VLOOKUP(C99,Formulas!J16:L32,2,0)</f>
        <v>#N/A</v>
      </c>
      <c r="H99" s="163"/>
      <c r="I99" s="163"/>
      <c r="J99" s="163"/>
      <c r="K99" s="163"/>
      <c r="L99" s="163"/>
      <c r="M99" s="163"/>
      <c r="N99" s="163" t="e">
        <f>VLOOKUP(C99,Formulas!J16:L32,3,0)</f>
        <v>#N/A</v>
      </c>
      <c r="O99" s="163"/>
      <c r="P99" s="163"/>
      <c r="Q99" s="163"/>
      <c r="R99" s="163"/>
      <c r="S99" s="166"/>
      <c r="T99" s="49" t="s">
        <v>192</v>
      </c>
      <c r="U99" s="50"/>
      <c r="V99" s="51"/>
      <c r="W99" s="49" t="s">
        <v>185</v>
      </c>
      <c r="X99" s="50"/>
      <c r="Y99" s="50"/>
      <c r="Z99" s="49" t="s">
        <v>192</v>
      </c>
      <c r="AA99" s="50"/>
      <c r="AB99" s="51"/>
      <c r="AC99" s="49" t="s">
        <v>185</v>
      </c>
      <c r="AD99" s="50"/>
      <c r="AE99" s="50"/>
      <c r="AF99" s="49" t="s">
        <v>192</v>
      </c>
      <c r="AG99" s="50"/>
      <c r="AH99" s="51"/>
      <c r="AI99" s="49" t="s">
        <v>185</v>
      </c>
      <c r="AJ99" s="50"/>
      <c r="AK99" s="50"/>
    </row>
    <row r="100" spans="1:37" ht="10.5" customHeight="1" x14ac:dyDescent="0.15">
      <c r="A100" s="98"/>
      <c r="B100" s="99"/>
      <c r="C100" s="52"/>
      <c r="D100" s="54"/>
      <c r="E100" s="107"/>
      <c r="F100" s="150"/>
      <c r="G100" s="164"/>
      <c r="H100" s="165"/>
      <c r="I100" s="165"/>
      <c r="J100" s="165"/>
      <c r="K100" s="165"/>
      <c r="L100" s="165"/>
      <c r="M100" s="165"/>
      <c r="N100" s="165"/>
      <c r="O100" s="165"/>
      <c r="P100" s="165"/>
      <c r="Q100" s="165"/>
      <c r="R100" s="165"/>
      <c r="S100" s="167"/>
      <c r="T100" s="52"/>
      <c r="U100" s="53"/>
      <c r="V100" s="54"/>
      <c r="W100" s="52"/>
      <c r="X100" s="53"/>
      <c r="Y100" s="53"/>
      <c r="Z100" s="52"/>
      <c r="AA100" s="53"/>
      <c r="AB100" s="54"/>
      <c r="AC100" s="52"/>
      <c r="AD100" s="53"/>
      <c r="AE100" s="53"/>
      <c r="AF100" s="52"/>
      <c r="AG100" s="53"/>
      <c r="AH100" s="54"/>
      <c r="AI100" s="52"/>
      <c r="AJ100" s="53"/>
      <c r="AK100" s="53"/>
    </row>
    <row r="101" spans="1:37" x14ac:dyDescent="0.15">
      <c r="A101" s="48" t="s">
        <v>136</v>
      </c>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row>
  </sheetData>
  <sheetProtection algorithmName="SHA-512" hashValue="zFxZ2Lq/4egSQO+RxaOUm7NudhITEQa506/+5Lhb0apbM5WDTY8xVio7p4tRrap2CU9TCwo9Otf5nGL2inBHsQ==" saltValue="1TYC/9mLPLcAgQUux9vPMA==" spinCount="100000" sheet="1" objects="1" scenarios="1"/>
  <mergeCells count="487">
    <mergeCell ref="G91:M92"/>
    <mergeCell ref="G93:M94"/>
    <mergeCell ref="G95:M96"/>
    <mergeCell ref="G97:M98"/>
    <mergeCell ref="G99:M100"/>
    <mergeCell ref="N90:S90"/>
    <mergeCell ref="N91:S92"/>
    <mergeCell ref="N93:S94"/>
    <mergeCell ref="N95:S96"/>
    <mergeCell ref="N97:S98"/>
    <mergeCell ref="N99:S100"/>
    <mergeCell ref="AB30:AC31"/>
    <mergeCell ref="Q42:Z42"/>
    <mergeCell ref="C97:D98"/>
    <mergeCell ref="E97:E98"/>
    <mergeCell ref="F97:F98"/>
    <mergeCell ref="C99:D100"/>
    <mergeCell ref="E99:E100"/>
    <mergeCell ref="F99:F100"/>
    <mergeCell ref="E95:E96"/>
    <mergeCell ref="F95:F96"/>
    <mergeCell ref="AB33:AC33"/>
    <mergeCell ref="AB34:AB35"/>
    <mergeCell ref="AC34:AC35"/>
    <mergeCell ref="AB36:AB37"/>
    <mergeCell ref="AC36:AC37"/>
    <mergeCell ref="AB38:AB39"/>
    <mergeCell ref="AC38:AC39"/>
    <mergeCell ref="E40:T40"/>
    <mergeCell ref="G32:G33"/>
    <mergeCell ref="G34:G35"/>
    <mergeCell ref="G36:G37"/>
    <mergeCell ref="C95:D96"/>
    <mergeCell ref="M63:M64"/>
    <mergeCell ref="C93:D94"/>
    <mergeCell ref="A10:B10"/>
    <mergeCell ref="I10:J10"/>
    <mergeCell ref="K10:L10"/>
    <mergeCell ref="M10:P10"/>
    <mergeCell ref="Q10:S10"/>
    <mergeCell ref="K13:L14"/>
    <mergeCell ref="R43:R44"/>
    <mergeCell ref="R45:R46"/>
    <mergeCell ref="Q43:Q44"/>
    <mergeCell ref="Q45:Q46"/>
    <mergeCell ref="G38:G39"/>
    <mergeCell ref="Q36:R37"/>
    <mergeCell ref="S36:T37"/>
    <mergeCell ref="M38:N39"/>
    <mergeCell ref="O38:O39"/>
    <mergeCell ref="Q38:R39"/>
    <mergeCell ref="S38:T39"/>
    <mergeCell ref="M36:N37"/>
    <mergeCell ref="O36:O37"/>
    <mergeCell ref="S26:T27"/>
    <mergeCell ref="M28:N29"/>
    <mergeCell ref="O28:O29"/>
    <mergeCell ref="Q28:R29"/>
    <mergeCell ref="S28:T29"/>
    <mergeCell ref="T10:V10"/>
    <mergeCell ref="M11:P16"/>
    <mergeCell ref="Q11:S12"/>
    <mergeCell ref="Q13:S14"/>
    <mergeCell ref="Q15:S16"/>
    <mergeCell ref="T11:V12"/>
    <mergeCell ref="T13:V14"/>
    <mergeCell ref="T15:V16"/>
    <mergeCell ref="C10:H10"/>
    <mergeCell ref="F11:H12"/>
    <mergeCell ref="F13:H14"/>
    <mergeCell ref="I13:J14"/>
    <mergeCell ref="E93:E94"/>
    <mergeCell ref="F93:F94"/>
    <mergeCell ref="V52:V53"/>
    <mergeCell ref="F91:F92"/>
    <mergeCell ref="S19:T19"/>
    <mergeCell ref="M20:N21"/>
    <mergeCell ref="O20:O21"/>
    <mergeCell ref="P20:P21"/>
    <mergeCell ref="Q20:R21"/>
    <mergeCell ref="Q34:R35"/>
    <mergeCell ref="S34:T35"/>
    <mergeCell ref="I56:J56"/>
    <mergeCell ref="I57:J58"/>
    <mergeCell ref="K57:L58"/>
    <mergeCell ref="M57:M58"/>
    <mergeCell ref="K56:L56"/>
    <mergeCell ref="I49:I50"/>
    <mergeCell ref="J49:L50"/>
    <mergeCell ref="I45:I46"/>
    <mergeCell ref="J45:L46"/>
    <mergeCell ref="I47:I48"/>
    <mergeCell ref="J47:L48"/>
    <mergeCell ref="K20:L21"/>
    <mergeCell ref="K19:L19"/>
    <mergeCell ref="A73:B73"/>
    <mergeCell ref="C73:D73"/>
    <mergeCell ref="E73:F73"/>
    <mergeCell ref="G73:H73"/>
    <mergeCell ref="A74:B75"/>
    <mergeCell ref="A64:B65"/>
    <mergeCell ref="G44:H44"/>
    <mergeCell ref="Q47:Z47"/>
    <mergeCell ref="A88:L88"/>
    <mergeCell ref="A45:B46"/>
    <mergeCell ref="A47:B48"/>
    <mergeCell ref="A49:B50"/>
    <mergeCell ref="A51:B52"/>
    <mergeCell ref="C45:C46"/>
    <mergeCell ref="C47:C48"/>
    <mergeCell ref="C49:C50"/>
    <mergeCell ref="C51:C52"/>
    <mergeCell ref="A44:F44"/>
    <mergeCell ref="Z50:Z51"/>
    <mergeCell ref="F64:G65"/>
    <mergeCell ref="G51:H52"/>
    <mergeCell ref="I51:I52"/>
    <mergeCell ref="J51:L52"/>
    <mergeCell ref="F60:G61"/>
    <mergeCell ref="AA50:AA51"/>
    <mergeCell ref="V50:V51"/>
    <mergeCell ref="S50:S51"/>
    <mergeCell ref="T50:T51"/>
    <mergeCell ref="U50:U51"/>
    <mergeCell ref="X52:X53"/>
    <mergeCell ref="Y52:Y53"/>
    <mergeCell ref="Z52:Z53"/>
    <mergeCell ref="AA52:AA53"/>
    <mergeCell ref="S52:S53"/>
    <mergeCell ref="T52:T53"/>
    <mergeCell ref="U52:U53"/>
    <mergeCell ref="X50:X51"/>
    <mergeCell ref="Q26:R27"/>
    <mergeCell ref="K26:L27"/>
    <mergeCell ref="K28:L29"/>
    <mergeCell ref="Q19:R19"/>
    <mergeCell ref="S20:T21"/>
    <mergeCell ref="O26:O27"/>
    <mergeCell ref="K30:L31"/>
    <mergeCell ref="O30:O31"/>
    <mergeCell ref="Q30:R31"/>
    <mergeCell ref="S30:T31"/>
    <mergeCell ref="O22:O23"/>
    <mergeCell ref="Q22:R23"/>
    <mergeCell ref="S22:T23"/>
    <mergeCell ref="M24:N25"/>
    <mergeCell ref="O24:O25"/>
    <mergeCell ref="S24:T25"/>
    <mergeCell ref="M19:O19"/>
    <mergeCell ref="E28:F29"/>
    <mergeCell ref="E30:F31"/>
    <mergeCell ref="E32:F33"/>
    <mergeCell ref="E34:F35"/>
    <mergeCell ref="E36:F37"/>
    <mergeCell ref="E38:F39"/>
    <mergeCell ref="H32:H33"/>
    <mergeCell ref="H34:H35"/>
    <mergeCell ref="H36:H37"/>
    <mergeCell ref="H38:H39"/>
    <mergeCell ref="A26:A27"/>
    <mergeCell ref="B20:B21"/>
    <mergeCell ref="B22:B23"/>
    <mergeCell ref="B24:B25"/>
    <mergeCell ref="B26:B27"/>
    <mergeCell ref="A20:A21"/>
    <mergeCell ref="C20:C21"/>
    <mergeCell ref="I28:J29"/>
    <mergeCell ref="I30:J31"/>
    <mergeCell ref="G26:G27"/>
    <mergeCell ref="H20:H21"/>
    <mergeCell ref="H22:H23"/>
    <mergeCell ref="H24:H25"/>
    <mergeCell ref="H26:H27"/>
    <mergeCell ref="C22:C23"/>
    <mergeCell ref="C24:C25"/>
    <mergeCell ref="C26:C27"/>
    <mergeCell ref="E26:F27"/>
    <mergeCell ref="A28:C30"/>
    <mergeCell ref="G28:G29"/>
    <mergeCell ref="G30:G31"/>
    <mergeCell ref="H28:H29"/>
    <mergeCell ref="H30:H31"/>
    <mergeCell ref="I26:J27"/>
    <mergeCell ref="A17:AB17"/>
    <mergeCell ref="G20:G21"/>
    <mergeCell ref="G22:G23"/>
    <mergeCell ref="G24:G25"/>
    <mergeCell ref="A22:A23"/>
    <mergeCell ref="A24:A25"/>
    <mergeCell ref="P22:P23"/>
    <mergeCell ref="P24:P25"/>
    <mergeCell ref="M22:N23"/>
    <mergeCell ref="K22:L23"/>
    <mergeCell ref="K24:L25"/>
    <mergeCell ref="Q24:R25"/>
    <mergeCell ref="A19:B19"/>
    <mergeCell ref="E20:F21"/>
    <mergeCell ref="E22:F23"/>
    <mergeCell ref="E24:F25"/>
    <mergeCell ref="I20:J21"/>
    <mergeCell ref="I19:J19"/>
    <mergeCell ref="I22:J23"/>
    <mergeCell ref="I24:J25"/>
    <mergeCell ref="E19:G19"/>
    <mergeCell ref="I2:K5"/>
    <mergeCell ref="A7:A8"/>
    <mergeCell ref="A11:B12"/>
    <mergeCell ref="A13:B14"/>
    <mergeCell ref="A15:B16"/>
    <mergeCell ref="J44:O44"/>
    <mergeCell ref="M47:O48"/>
    <mergeCell ref="M49:O50"/>
    <mergeCell ref="M51:O52"/>
    <mergeCell ref="C13:C14"/>
    <mergeCell ref="C15:C16"/>
    <mergeCell ref="I7:J8"/>
    <mergeCell ref="D15:E16"/>
    <mergeCell ref="D13:E14"/>
    <mergeCell ref="K11:L12"/>
    <mergeCell ref="K15:L16"/>
    <mergeCell ref="D7:D8"/>
    <mergeCell ref="E7:F8"/>
    <mergeCell ref="C11:C12"/>
    <mergeCell ref="D11:E12"/>
    <mergeCell ref="B7:C8"/>
    <mergeCell ref="F15:H16"/>
    <mergeCell ref="I15:J16"/>
    <mergeCell ref="I11:J12"/>
    <mergeCell ref="Q59:S60"/>
    <mergeCell ref="I32:J33"/>
    <mergeCell ref="I34:J35"/>
    <mergeCell ref="I36:J37"/>
    <mergeCell ref="I38:J39"/>
    <mergeCell ref="P28:P29"/>
    <mergeCell ref="P30:P31"/>
    <mergeCell ref="M30:N31"/>
    <mergeCell ref="Q49:R53"/>
    <mergeCell ref="P38:P39"/>
    <mergeCell ref="P32:P33"/>
    <mergeCell ref="K34:L35"/>
    <mergeCell ref="K36:L37"/>
    <mergeCell ref="K38:L39"/>
    <mergeCell ref="M34:N35"/>
    <mergeCell ref="M32:N33"/>
    <mergeCell ref="O32:O33"/>
    <mergeCell ref="Q32:R33"/>
    <mergeCell ref="S32:T33"/>
    <mergeCell ref="O34:O35"/>
    <mergeCell ref="K32:L33"/>
    <mergeCell ref="P34:P35"/>
    <mergeCell ref="P36:P37"/>
    <mergeCell ref="I59:J60"/>
    <mergeCell ref="K59:L60"/>
    <mergeCell ref="M59:M60"/>
    <mergeCell ref="B34:B36"/>
    <mergeCell ref="C34:C36"/>
    <mergeCell ref="B33:C33"/>
    <mergeCell ref="F58:G59"/>
    <mergeCell ref="F57:G57"/>
    <mergeCell ref="G49:H50"/>
    <mergeCell ref="G45:H46"/>
    <mergeCell ref="G47:H48"/>
    <mergeCell ref="C58:C59"/>
    <mergeCell ref="C60:C61"/>
    <mergeCell ref="D57:E57"/>
    <mergeCell ref="I61:J62"/>
    <mergeCell ref="K61:L62"/>
    <mergeCell ref="A53:O53"/>
    <mergeCell ref="D45:F46"/>
    <mergeCell ref="D47:F48"/>
    <mergeCell ref="D49:F50"/>
    <mergeCell ref="D51:F52"/>
    <mergeCell ref="N59:P60"/>
    <mergeCell ref="A57:B57"/>
    <mergeCell ref="A58:B59"/>
    <mergeCell ref="A60:B61"/>
    <mergeCell ref="A62:B63"/>
    <mergeCell ref="C70:D71"/>
    <mergeCell ref="E69:F69"/>
    <mergeCell ref="E70:F71"/>
    <mergeCell ref="G70:G71"/>
    <mergeCell ref="H70:H71"/>
    <mergeCell ref="A70:B71"/>
    <mergeCell ref="F62:G63"/>
    <mergeCell ref="G69:H69"/>
    <mergeCell ref="C62:C63"/>
    <mergeCell ref="C64:C65"/>
    <mergeCell ref="A66:G66"/>
    <mergeCell ref="J74:J75"/>
    <mergeCell ref="K74:K75"/>
    <mergeCell ref="L74:L75"/>
    <mergeCell ref="C77:D77"/>
    <mergeCell ref="E77:F77"/>
    <mergeCell ref="G77:H77"/>
    <mergeCell ref="M61:M62"/>
    <mergeCell ref="I63:J64"/>
    <mergeCell ref="K63:L64"/>
    <mergeCell ref="I70:I71"/>
    <mergeCell ref="J70:J71"/>
    <mergeCell ref="K70:K71"/>
    <mergeCell ref="K65:L66"/>
    <mergeCell ref="M65:M66"/>
    <mergeCell ref="L70:L71"/>
    <mergeCell ref="I65:J66"/>
    <mergeCell ref="C86:D87"/>
    <mergeCell ref="E86:F87"/>
    <mergeCell ref="G86:G87"/>
    <mergeCell ref="H86:H87"/>
    <mergeCell ref="I86:I87"/>
    <mergeCell ref="A78:B79"/>
    <mergeCell ref="C78:D79"/>
    <mergeCell ref="E78:F79"/>
    <mergeCell ref="G78:G79"/>
    <mergeCell ref="H78:H79"/>
    <mergeCell ref="I78:I79"/>
    <mergeCell ref="C81:D81"/>
    <mergeCell ref="E81:F81"/>
    <mergeCell ref="G81:H81"/>
    <mergeCell ref="A82:B83"/>
    <mergeCell ref="C82:D83"/>
    <mergeCell ref="E82:F83"/>
    <mergeCell ref="G82:G83"/>
    <mergeCell ref="H82:H83"/>
    <mergeCell ref="C85:D85"/>
    <mergeCell ref="E85:F85"/>
    <mergeCell ref="G85:H85"/>
    <mergeCell ref="A91:B92"/>
    <mergeCell ref="A93:B100"/>
    <mergeCell ref="AB46:AB47"/>
    <mergeCell ref="AC46:AC47"/>
    <mergeCell ref="AB44:AB45"/>
    <mergeCell ref="AC44:AC45"/>
    <mergeCell ref="AB42:AB43"/>
    <mergeCell ref="AC42:AC43"/>
    <mergeCell ref="AB41:AC41"/>
    <mergeCell ref="A90:B90"/>
    <mergeCell ref="C90:D90"/>
    <mergeCell ref="C91:D92"/>
    <mergeCell ref="E91:E92"/>
    <mergeCell ref="G90:M90"/>
    <mergeCell ref="I82:I83"/>
    <mergeCell ref="J82:J83"/>
    <mergeCell ref="K82:K83"/>
    <mergeCell ref="L82:L83"/>
    <mergeCell ref="A85:B85"/>
    <mergeCell ref="J86:J87"/>
    <mergeCell ref="K86:K87"/>
    <mergeCell ref="L86:L87"/>
    <mergeCell ref="A81:B81"/>
    <mergeCell ref="A86:B87"/>
    <mergeCell ref="B38:C38"/>
    <mergeCell ref="B39:C40"/>
    <mergeCell ref="A77:B77"/>
    <mergeCell ref="AB49:AC53"/>
    <mergeCell ref="A69:B69"/>
    <mergeCell ref="C69:D69"/>
    <mergeCell ref="V78:Y79"/>
    <mergeCell ref="V80:Y81"/>
    <mergeCell ref="N82:Y82"/>
    <mergeCell ref="Z56:AB56"/>
    <mergeCell ref="AC56:AE56"/>
    <mergeCell ref="Z57:AB58"/>
    <mergeCell ref="AC57:AE58"/>
    <mergeCell ref="Z59:AB60"/>
    <mergeCell ref="AC59:AE60"/>
    <mergeCell ref="Z61:AB62"/>
    <mergeCell ref="AC61:AE62"/>
    <mergeCell ref="T59:V60"/>
    <mergeCell ref="W59:Y60"/>
    <mergeCell ref="N61:P62"/>
    <mergeCell ref="Q61:S62"/>
    <mergeCell ref="T61:V62"/>
    <mergeCell ref="W61:Y62"/>
    <mergeCell ref="N63:P64"/>
    <mergeCell ref="B41:B42"/>
    <mergeCell ref="C41:C42"/>
    <mergeCell ref="V74:Y75"/>
    <mergeCell ref="V76:Y77"/>
    <mergeCell ref="W65:Y66"/>
    <mergeCell ref="N56:P56"/>
    <mergeCell ref="Q56:S56"/>
    <mergeCell ref="T56:V56"/>
    <mergeCell ref="W56:Y56"/>
    <mergeCell ref="N57:P58"/>
    <mergeCell ref="Q57:S58"/>
    <mergeCell ref="T57:V58"/>
    <mergeCell ref="W57:Y58"/>
    <mergeCell ref="Q63:S64"/>
    <mergeCell ref="N65:P66"/>
    <mergeCell ref="Q65:S66"/>
    <mergeCell ref="T63:V64"/>
    <mergeCell ref="W63:Y64"/>
    <mergeCell ref="T65:V66"/>
    <mergeCell ref="C74:D75"/>
    <mergeCell ref="E74:F75"/>
    <mergeCell ref="G74:G75"/>
    <mergeCell ref="H74:H75"/>
    <mergeCell ref="I74:I75"/>
    <mergeCell ref="W95:Y96"/>
    <mergeCell ref="Z95:AB96"/>
    <mergeCell ref="AC95:AE96"/>
    <mergeCell ref="AF95:AH96"/>
    <mergeCell ref="AI95:AK96"/>
    <mergeCell ref="T90:V90"/>
    <mergeCell ref="W90:Y90"/>
    <mergeCell ref="Z90:AB90"/>
    <mergeCell ref="AC90:AE90"/>
    <mergeCell ref="AF90:AH90"/>
    <mergeCell ref="AI90:AK90"/>
    <mergeCell ref="T91:V92"/>
    <mergeCell ref="W91:Y92"/>
    <mergeCell ref="Z91:AB92"/>
    <mergeCell ref="AC91:AE92"/>
    <mergeCell ref="AF91:AH92"/>
    <mergeCell ref="AI91:AK92"/>
    <mergeCell ref="M1:AA1"/>
    <mergeCell ref="N70:O71"/>
    <mergeCell ref="N72:N73"/>
    <mergeCell ref="O72:U73"/>
    <mergeCell ref="P70:U71"/>
    <mergeCell ref="V72:Y73"/>
    <mergeCell ref="V70:Y71"/>
    <mergeCell ref="N69:Y69"/>
    <mergeCell ref="Z63:AB64"/>
    <mergeCell ref="W10:Y10"/>
    <mergeCell ref="Z10:AB10"/>
    <mergeCell ref="W11:Y12"/>
    <mergeCell ref="Z11:AB12"/>
    <mergeCell ref="W13:Y14"/>
    <mergeCell ref="Z13:AB14"/>
    <mergeCell ref="W15:Y16"/>
    <mergeCell ref="Z15:AB16"/>
    <mergeCell ref="M45:O46"/>
    <mergeCell ref="Y50:Y51"/>
    <mergeCell ref="P26:P27"/>
    <mergeCell ref="M26:N27"/>
    <mergeCell ref="O55:S55"/>
    <mergeCell ref="U55:Y55"/>
    <mergeCell ref="AA55:AE55"/>
    <mergeCell ref="M2:Q7"/>
    <mergeCell ref="R2:V7"/>
    <mergeCell ref="W2:AA7"/>
    <mergeCell ref="U89:Y89"/>
    <mergeCell ref="AA89:AE89"/>
    <mergeCell ref="AG89:AK89"/>
    <mergeCell ref="R9:V9"/>
    <mergeCell ref="X9:AB9"/>
    <mergeCell ref="N9:P9"/>
    <mergeCell ref="N74:N75"/>
    <mergeCell ref="N76:N77"/>
    <mergeCell ref="N78:N79"/>
    <mergeCell ref="N80:N81"/>
    <mergeCell ref="O74:U75"/>
    <mergeCell ref="O76:U77"/>
    <mergeCell ref="O78:U79"/>
    <mergeCell ref="O80:U81"/>
    <mergeCell ref="AC63:AE64"/>
    <mergeCell ref="Z65:AB66"/>
    <mergeCell ref="AC65:AE66"/>
    <mergeCell ref="I67:AE67"/>
    <mergeCell ref="J78:J79"/>
    <mergeCell ref="K78:K79"/>
    <mergeCell ref="L78:L79"/>
    <mergeCell ref="V40:Z41"/>
    <mergeCell ref="V19:Z38"/>
    <mergeCell ref="N83:O84"/>
    <mergeCell ref="P83:Y84"/>
    <mergeCell ref="A101:AK101"/>
    <mergeCell ref="T97:V98"/>
    <mergeCell ref="W97:Y98"/>
    <mergeCell ref="Z97:AB98"/>
    <mergeCell ref="AC97:AE98"/>
    <mergeCell ref="AF97:AH98"/>
    <mergeCell ref="AI97:AK98"/>
    <mergeCell ref="T99:V100"/>
    <mergeCell ref="W99:Y100"/>
    <mergeCell ref="Z99:AB100"/>
    <mergeCell ref="AC99:AE100"/>
    <mergeCell ref="AF99:AH100"/>
    <mergeCell ref="AI99:AK100"/>
    <mergeCell ref="T93:V94"/>
    <mergeCell ref="W93:Y94"/>
    <mergeCell ref="Z93:AB94"/>
    <mergeCell ref="AC93:AE94"/>
    <mergeCell ref="AF93:AH94"/>
    <mergeCell ref="AI93:AK94"/>
    <mergeCell ref="T95:V96"/>
  </mergeCells>
  <phoneticPr fontId="15" type="noConversion"/>
  <hyperlinks>
    <hyperlink ref="I2" r:id="rId1" xr:uid="{596B41F7-4874-45D1-A05D-3AA85ED74F1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0" r:id="rId5" name="Check Box 6">
              <controlPr defaultSize="0" autoFill="0" autoLine="0" autoPict="0">
                <anchor moveWithCells="1">
                  <from>
                    <xdr:col>2</xdr:col>
                    <xdr:colOff>19050</xdr:colOff>
                    <xdr:row>19</xdr:row>
                    <xdr:rowOff>19050</xdr:rowOff>
                  </from>
                  <to>
                    <xdr:col>2</xdr:col>
                    <xdr:colOff>323850</xdr:colOff>
                    <xdr:row>20</xdr:row>
                    <xdr:rowOff>104775</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2</xdr:col>
                    <xdr:colOff>190500</xdr:colOff>
                    <xdr:row>19</xdr:row>
                    <xdr:rowOff>19050</xdr:rowOff>
                  </from>
                  <to>
                    <xdr:col>2</xdr:col>
                    <xdr:colOff>495300</xdr:colOff>
                    <xdr:row>20</xdr:row>
                    <xdr:rowOff>104775</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2</xdr:col>
                    <xdr:colOff>352425</xdr:colOff>
                    <xdr:row>19</xdr:row>
                    <xdr:rowOff>19050</xdr:rowOff>
                  </from>
                  <to>
                    <xdr:col>3</xdr:col>
                    <xdr:colOff>47625</xdr:colOff>
                    <xdr:row>20</xdr:row>
                    <xdr:rowOff>104775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2</xdr:col>
                    <xdr:colOff>19050</xdr:colOff>
                    <xdr:row>21</xdr:row>
                    <xdr:rowOff>19050</xdr:rowOff>
                  </from>
                  <to>
                    <xdr:col>2</xdr:col>
                    <xdr:colOff>323850</xdr:colOff>
                    <xdr:row>22</xdr:row>
                    <xdr:rowOff>104775</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2</xdr:col>
                    <xdr:colOff>190500</xdr:colOff>
                    <xdr:row>21</xdr:row>
                    <xdr:rowOff>19050</xdr:rowOff>
                  </from>
                  <to>
                    <xdr:col>2</xdr:col>
                    <xdr:colOff>495300</xdr:colOff>
                    <xdr:row>22</xdr:row>
                    <xdr:rowOff>104775</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2</xdr:col>
                    <xdr:colOff>352425</xdr:colOff>
                    <xdr:row>21</xdr:row>
                    <xdr:rowOff>19050</xdr:rowOff>
                  </from>
                  <to>
                    <xdr:col>3</xdr:col>
                    <xdr:colOff>47625</xdr:colOff>
                    <xdr:row>22</xdr:row>
                    <xdr:rowOff>104775</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2</xdr:col>
                    <xdr:colOff>19050</xdr:colOff>
                    <xdr:row>23</xdr:row>
                    <xdr:rowOff>19050</xdr:rowOff>
                  </from>
                  <to>
                    <xdr:col>2</xdr:col>
                    <xdr:colOff>323850</xdr:colOff>
                    <xdr:row>24</xdr:row>
                    <xdr:rowOff>104775</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2</xdr:col>
                    <xdr:colOff>190500</xdr:colOff>
                    <xdr:row>23</xdr:row>
                    <xdr:rowOff>19050</xdr:rowOff>
                  </from>
                  <to>
                    <xdr:col>2</xdr:col>
                    <xdr:colOff>495300</xdr:colOff>
                    <xdr:row>24</xdr:row>
                    <xdr:rowOff>104775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2</xdr:col>
                    <xdr:colOff>352425</xdr:colOff>
                    <xdr:row>23</xdr:row>
                    <xdr:rowOff>19050</xdr:rowOff>
                  </from>
                  <to>
                    <xdr:col>3</xdr:col>
                    <xdr:colOff>47625</xdr:colOff>
                    <xdr:row>24</xdr:row>
                    <xdr:rowOff>104775</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2</xdr:col>
                    <xdr:colOff>19050</xdr:colOff>
                    <xdr:row>25</xdr:row>
                    <xdr:rowOff>19050</xdr:rowOff>
                  </from>
                  <to>
                    <xdr:col>2</xdr:col>
                    <xdr:colOff>323850</xdr:colOff>
                    <xdr:row>26</xdr:row>
                    <xdr:rowOff>104775</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2</xdr:col>
                    <xdr:colOff>190500</xdr:colOff>
                    <xdr:row>25</xdr:row>
                    <xdr:rowOff>19050</xdr:rowOff>
                  </from>
                  <to>
                    <xdr:col>2</xdr:col>
                    <xdr:colOff>495300</xdr:colOff>
                    <xdr:row>26</xdr:row>
                    <xdr:rowOff>104775</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2</xdr:col>
                    <xdr:colOff>352425</xdr:colOff>
                    <xdr:row>25</xdr:row>
                    <xdr:rowOff>19050</xdr:rowOff>
                  </from>
                  <to>
                    <xdr:col>3</xdr:col>
                    <xdr:colOff>47625</xdr:colOff>
                    <xdr:row>26</xdr:row>
                    <xdr:rowOff>104775</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7</xdr:col>
                    <xdr:colOff>19050</xdr:colOff>
                    <xdr:row>19</xdr:row>
                    <xdr:rowOff>19050</xdr:rowOff>
                  </from>
                  <to>
                    <xdr:col>7</xdr:col>
                    <xdr:colOff>323850</xdr:colOff>
                    <xdr:row>20</xdr:row>
                    <xdr:rowOff>104775</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7</xdr:col>
                    <xdr:colOff>190500</xdr:colOff>
                    <xdr:row>19</xdr:row>
                    <xdr:rowOff>19050</xdr:rowOff>
                  </from>
                  <to>
                    <xdr:col>7</xdr:col>
                    <xdr:colOff>495300</xdr:colOff>
                    <xdr:row>20</xdr:row>
                    <xdr:rowOff>104775</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7</xdr:col>
                    <xdr:colOff>352425</xdr:colOff>
                    <xdr:row>19</xdr:row>
                    <xdr:rowOff>19050</xdr:rowOff>
                  </from>
                  <to>
                    <xdr:col>8</xdr:col>
                    <xdr:colOff>47625</xdr:colOff>
                    <xdr:row>20</xdr:row>
                    <xdr:rowOff>104775</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7</xdr:col>
                    <xdr:colOff>19050</xdr:colOff>
                    <xdr:row>21</xdr:row>
                    <xdr:rowOff>19050</xdr:rowOff>
                  </from>
                  <to>
                    <xdr:col>7</xdr:col>
                    <xdr:colOff>323850</xdr:colOff>
                    <xdr:row>22</xdr:row>
                    <xdr:rowOff>104775</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7</xdr:col>
                    <xdr:colOff>190500</xdr:colOff>
                    <xdr:row>21</xdr:row>
                    <xdr:rowOff>19050</xdr:rowOff>
                  </from>
                  <to>
                    <xdr:col>7</xdr:col>
                    <xdr:colOff>495300</xdr:colOff>
                    <xdr:row>22</xdr:row>
                    <xdr:rowOff>104775</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7</xdr:col>
                    <xdr:colOff>352425</xdr:colOff>
                    <xdr:row>21</xdr:row>
                    <xdr:rowOff>19050</xdr:rowOff>
                  </from>
                  <to>
                    <xdr:col>8</xdr:col>
                    <xdr:colOff>47625</xdr:colOff>
                    <xdr:row>22</xdr:row>
                    <xdr:rowOff>104775</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7</xdr:col>
                    <xdr:colOff>19050</xdr:colOff>
                    <xdr:row>23</xdr:row>
                    <xdr:rowOff>19050</xdr:rowOff>
                  </from>
                  <to>
                    <xdr:col>7</xdr:col>
                    <xdr:colOff>323850</xdr:colOff>
                    <xdr:row>24</xdr:row>
                    <xdr:rowOff>104775</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7</xdr:col>
                    <xdr:colOff>190500</xdr:colOff>
                    <xdr:row>23</xdr:row>
                    <xdr:rowOff>19050</xdr:rowOff>
                  </from>
                  <to>
                    <xdr:col>7</xdr:col>
                    <xdr:colOff>495300</xdr:colOff>
                    <xdr:row>24</xdr:row>
                    <xdr:rowOff>104775</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7</xdr:col>
                    <xdr:colOff>352425</xdr:colOff>
                    <xdr:row>23</xdr:row>
                    <xdr:rowOff>19050</xdr:rowOff>
                  </from>
                  <to>
                    <xdr:col>8</xdr:col>
                    <xdr:colOff>47625</xdr:colOff>
                    <xdr:row>24</xdr:row>
                    <xdr:rowOff>104775</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7</xdr:col>
                    <xdr:colOff>19050</xdr:colOff>
                    <xdr:row>25</xdr:row>
                    <xdr:rowOff>19050</xdr:rowOff>
                  </from>
                  <to>
                    <xdr:col>7</xdr:col>
                    <xdr:colOff>323850</xdr:colOff>
                    <xdr:row>26</xdr:row>
                    <xdr:rowOff>104775</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7</xdr:col>
                    <xdr:colOff>190500</xdr:colOff>
                    <xdr:row>25</xdr:row>
                    <xdr:rowOff>19050</xdr:rowOff>
                  </from>
                  <to>
                    <xdr:col>7</xdr:col>
                    <xdr:colOff>495300</xdr:colOff>
                    <xdr:row>26</xdr:row>
                    <xdr:rowOff>104775</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7</xdr:col>
                    <xdr:colOff>352425</xdr:colOff>
                    <xdr:row>25</xdr:row>
                    <xdr:rowOff>19050</xdr:rowOff>
                  </from>
                  <to>
                    <xdr:col>8</xdr:col>
                    <xdr:colOff>47625</xdr:colOff>
                    <xdr:row>26</xdr:row>
                    <xdr:rowOff>104775</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7</xdr:col>
                    <xdr:colOff>19050</xdr:colOff>
                    <xdr:row>27</xdr:row>
                    <xdr:rowOff>19050</xdr:rowOff>
                  </from>
                  <to>
                    <xdr:col>7</xdr:col>
                    <xdr:colOff>323850</xdr:colOff>
                    <xdr:row>28</xdr:row>
                    <xdr:rowOff>104775</xdr:rowOff>
                  </to>
                </anchor>
              </controlPr>
            </control>
          </mc:Choice>
        </mc:AlternateContent>
        <mc:AlternateContent xmlns:mc="http://schemas.openxmlformats.org/markup-compatibility/2006">
          <mc:Choice Requires="x14">
            <control shapeId="1088" r:id="rId30" name="Check Box 64">
              <controlPr defaultSize="0" autoFill="0" autoLine="0" autoPict="0">
                <anchor moveWithCells="1">
                  <from>
                    <xdr:col>7</xdr:col>
                    <xdr:colOff>190500</xdr:colOff>
                    <xdr:row>27</xdr:row>
                    <xdr:rowOff>19050</xdr:rowOff>
                  </from>
                  <to>
                    <xdr:col>7</xdr:col>
                    <xdr:colOff>495300</xdr:colOff>
                    <xdr:row>28</xdr:row>
                    <xdr:rowOff>104775</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7</xdr:col>
                    <xdr:colOff>352425</xdr:colOff>
                    <xdr:row>27</xdr:row>
                    <xdr:rowOff>19050</xdr:rowOff>
                  </from>
                  <to>
                    <xdr:col>8</xdr:col>
                    <xdr:colOff>47625</xdr:colOff>
                    <xdr:row>28</xdr:row>
                    <xdr:rowOff>104775</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7</xdr:col>
                    <xdr:colOff>19050</xdr:colOff>
                    <xdr:row>29</xdr:row>
                    <xdr:rowOff>19050</xdr:rowOff>
                  </from>
                  <to>
                    <xdr:col>7</xdr:col>
                    <xdr:colOff>323850</xdr:colOff>
                    <xdr:row>30</xdr:row>
                    <xdr:rowOff>104775</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7</xdr:col>
                    <xdr:colOff>190500</xdr:colOff>
                    <xdr:row>29</xdr:row>
                    <xdr:rowOff>19050</xdr:rowOff>
                  </from>
                  <to>
                    <xdr:col>7</xdr:col>
                    <xdr:colOff>495300</xdr:colOff>
                    <xdr:row>30</xdr:row>
                    <xdr:rowOff>104775</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7</xdr:col>
                    <xdr:colOff>352425</xdr:colOff>
                    <xdr:row>29</xdr:row>
                    <xdr:rowOff>19050</xdr:rowOff>
                  </from>
                  <to>
                    <xdr:col>8</xdr:col>
                    <xdr:colOff>47625</xdr:colOff>
                    <xdr:row>30</xdr:row>
                    <xdr:rowOff>104775</xdr:rowOff>
                  </to>
                </anchor>
              </controlPr>
            </control>
          </mc:Choice>
        </mc:AlternateContent>
        <mc:AlternateContent xmlns:mc="http://schemas.openxmlformats.org/markup-compatibility/2006">
          <mc:Choice Requires="x14">
            <control shapeId="1093" r:id="rId35" name="Check Box 69">
              <controlPr defaultSize="0" autoFill="0" autoLine="0" autoPict="0">
                <anchor moveWithCells="1">
                  <from>
                    <xdr:col>7</xdr:col>
                    <xdr:colOff>19050</xdr:colOff>
                    <xdr:row>31</xdr:row>
                    <xdr:rowOff>19050</xdr:rowOff>
                  </from>
                  <to>
                    <xdr:col>7</xdr:col>
                    <xdr:colOff>323850</xdr:colOff>
                    <xdr:row>32</xdr:row>
                    <xdr:rowOff>104775</xdr:rowOff>
                  </to>
                </anchor>
              </controlPr>
            </control>
          </mc:Choice>
        </mc:AlternateContent>
        <mc:AlternateContent xmlns:mc="http://schemas.openxmlformats.org/markup-compatibility/2006">
          <mc:Choice Requires="x14">
            <control shapeId="1094" r:id="rId36" name="Check Box 70">
              <controlPr defaultSize="0" autoFill="0" autoLine="0" autoPict="0">
                <anchor moveWithCells="1">
                  <from>
                    <xdr:col>7</xdr:col>
                    <xdr:colOff>190500</xdr:colOff>
                    <xdr:row>31</xdr:row>
                    <xdr:rowOff>19050</xdr:rowOff>
                  </from>
                  <to>
                    <xdr:col>7</xdr:col>
                    <xdr:colOff>495300</xdr:colOff>
                    <xdr:row>32</xdr:row>
                    <xdr:rowOff>104775</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7</xdr:col>
                    <xdr:colOff>352425</xdr:colOff>
                    <xdr:row>31</xdr:row>
                    <xdr:rowOff>19050</xdr:rowOff>
                  </from>
                  <to>
                    <xdr:col>8</xdr:col>
                    <xdr:colOff>47625</xdr:colOff>
                    <xdr:row>32</xdr:row>
                    <xdr:rowOff>104775</xdr:rowOff>
                  </to>
                </anchor>
              </controlPr>
            </control>
          </mc:Choice>
        </mc:AlternateContent>
        <mc:AlternateContent xmlns:mc="http://schemas.openxmlformats.org/markup-compatibility/2006">
          <mc:Choice Requires="x14">
            <control shapeId="1096" r:id="rId38" name="Check Box 72">
              <controlPr defaultSize="0" autoFill="0" autoLine="0" autoPict="0">
                <anchor moveWithCells="1">
                  <from>
                    <xdr:col>7</xdr:col>
                    <xdr:colOff>19050</xdr:colOff>
                    <xdr:row>33</xdr:row>
                    <xdr:rowOff>19050</xdr:rowOff>
                  </from>
                  <to>
                    <xdr:col>7</xdr:col>
                    <xdr:colOff>323850</xdr:colOff>
                    <xdr:row>34</xdr:row>
                    <xdr:rowOff>104775</xdr:rowOff>
                  </to>
                </anchor>
              </controlPr>
            </control>
          </mc:Choice>
        </mc:AlternateContent>
        <mc:AlternateContent xmlns:mc="http://schemas.openxmlformats.org/markup-compatibility/2006">
          <mc:Choice Requires="x14">
            <control shapeId="1097" r:id="rId39" name="Check Box 73">
              <controlPr defaultSize="0" autoFill="0" autoLine="0" autoPict="0">
                <anchor moveWithCells="1">
                  <from>
                    <xdr:col>7</xdr:col>
                    <xdr:colOff>190500</xdr:colOff>
                    <xdr:row>33</xdr:row>
                    <xdr:rowOff>19050</xdr:rowOff>
                  </from>
                  <to>
                    <xdr:col>7</xdr:col>
                    <xdr:colOff>495300</xdr:colOff>
                    <xdr:row>34</xdr:row>
                    <xdr:rowOff>104775</xdr:rowOff>
                  </to>
                </anchor>
              </controlPr>
            </control>
          </mc:Choice>
        </mc:AlternateContent>
        <mc:AlternateContent xmlns:mc="http://schemas.openxmlformats.org/markup-compatibility/2006">
          <mc:Choice Requires="x14">
            <control shapeId="1098" r:id="rId40" name="Check Box 74">
              <controlPr defaultSize="0" autoFill="0" autoLine="0" autoPict="0">
                <anchor moveWithCells="1">
                  <from>
                    <xdr:col>7</xdr:col>
                    <xdr:colOff>352425</xdr:colOff>
                    <xdr:row>33</xdr:row>
                    <xdr:rowOff>19050</xdr:rowOff>
                  </from>
                  <to>
                    <xdr:col>8</xdr:col>
                    <xdr:colOff>47625</xdr:colOff>
                    <xdr:row>34</xdr:row>
                    <xdr:rowOff>104775</xdr:rowOff>
                  </to>
                </anchor>
              </controlPr>
            </control>
          </mc:Choice>
        </mc:AlternateContent>
        <mc:AlternateContent xmlns:mc="http://schemas.openxmlformats.org/markup-compatibility/2006">
          <mc:Choice Requires="x14">
            <control shapeId="1099" r:id="rId41" name="Check Box 75">
              <controlPr defaultSize="0" autoFill="0" autoLine="0" autoPict="0">
                <anchor moveWithCells="1">
                  <from>
                    <xdr:col>7</xdr:col>
                    <xdr:colOff>19050</xdr:colOff>
                    <xdr:row>35</xdr:row>
                    <xdr:rowOff>19050</xdr:rowOff>
                  </from>
                  <to>
                    <xdr:col>7</xdr:col>
                    <xdr:colOff>323850</xdr:colOff>
                    <xdr:row>36</xdr:row>
                    <xdr:rowOff>104775</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7</xdr:col>
                    <xdr:colOff>190500</xdr:colOff>
                    <xdr:row>35</xdr:row>
                    <xdr:rowOff>19050</xdr:rowOff>
                  </from>
                  <to>
                    <xdr:col>7</xdr:col>
                    <xdr:colOff>495300</xdr:colOff>
                    <xdr:row>36</xdr:row>
                    <xdr:rowOff>104775</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7</xdr:col>
                    <xdr:colOff>352425</xdr:colOff>
                    <xdr:row>35</xdr:row>
                    <xdr:rowOff>19050</xdr:rowOff>
                  </from>
                  <to>
                    <xdr:col>8</xdr:col>
                    <xdr:colOff>47625</xdr:colOff>
                    <xdr:row>36</xdr:row>
                    <xdr:rowOff>104775</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7</xdr:col>
                    <xdr:colOff>19050</xdr:colOff>
                    <xdr:row>37</xdr:row>
                    <xdr:rowOff>19050</xdr:rowOff>
                  </from>
                  <to>
                    <xdr:col>7</xdr:col>
                    <xdr:colOff>323850</xdr:colOff>
                    <xdr:row>38</xdr:row>
                    <xdr:rowOff>104775</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7</xdr:col>
                    <xdr:colOff>190500</xdr:colOff>
                    <xdr:row>37</xdr:row>
                    <xdr:rowOff>19050</xdr:rowOff>
                  </from>
                  <to>
                    <xdr:col>7</xdr:col>
                    <xdr:colOff>495300</xdr:colOff>
                    <xdr:row>38</xdr:row>
                    <xdr:rowOff>104775</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7</xdr:col>
                    <xdr:colOff>352425</xdr:colOff>
                    <xdr:row>37</xdr:row>
                    <xdr:rowOff>19050</xdr:rowOff>
                  </from>
                  <to>
                    <xdr:col>8</xdr:col>
                    <xdr:colOff>47625</xdr:colOff>
                    <xdr:row>38</xdr:row>
                    <xdr:rowOff>104775</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7</xdr:col>
                    <xdr:colOff>352425</xdr:colOff>
                    <xdr:row>21</xdr:row>
                    <xdr:rowOff>19050</xdr:rowOff>
                  </from>
                  <to>
                    <xdr:col>8</xdr:col>
                    <xdr:colOff>47625</xdr:colOff>
                    <xdr:row>22</xdr:row>
                    <xdr:rowOff>104775</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from>
                    <xdr:col>7</xdr:col>
                    <xdr:colOff>352425</xdr:colOff>
                    <xdr:row>23</xdr:row>
                    <xdr:rowOff>19050</xdr:rowOff>
                  </from>
                  <to>
                    <xdr:col>8</xdr:col>
                    <xdr:colOff>47625</xdr:colOff>
                    <xdr:row>24</xdr:row>
                    <xdr:rowOff>104775</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from>
                    <xdr:col>7</xdr:col>
                    <xdr:colOff>352425</xdr:colOff>
                    <xdr:row>25</xdr:row>
                    <xdr:rowOff>19050</xdr:rowOff>
                  </from>
                  <to>
                    <xdr:col>8</xdr:col>
                    <xdr:colOff>47625</xdr:colOff>
                    <xdr:row>26</xdr:row>
                    <xdr:rowOff>104775</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7</xdr:col>
                    <xdr:colOff>352425</xdr:colOff>
                    <xdr:row>27</xdr:row>
                    <xdr:rowOff>19050</xdr:rowOff>
                  </from>
                  <to>
                    <xdr:col>8</xdr:col>
                    <xdr:colOff>47625</xdr:colOff>
                    <xdr:row>28</xdr:row>
                    <xdr:rowOff>104775</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7</xdr:col>
                    <xdr:colOff>352425</xdr:colOff>
                    <xdr:row>29</xdr:row>
                    <xdr:rowOff>19050</xdr:rowOff>
                  </from>
                  <to>
                    <xdr:col>8</xdr:col>
                    <xdr:colOff>47625</xdr:colOff>
                    <xdr:row>30</xdr:row>
                    <xdr:rowOff>104775</xdr:rowOff>
                  </to>
                </anchor>
              </controlPr>
            </control>
          </mc:Choice>
        </mc:AlternateContent>
        <mc:AlternateContent xmlns:mc="http://schemas.openxmlformats.org/markup-compatibility/2006">
          <mc:Choice Requires="x14">
            <control shapeId="1110" r:id="rId52" name="Check Box 86">
              <controlPr defaultSize="0" autoFill="0" autoLine="0" autoPict="0">
                <anchor moveWithCells="1">
                  <from>
                    <xdr:col>7</xdr:col>
                    <xdr:colOff>352425</xdr:colOff>
                    <xdr:row>31</xdr:row>
                    <xdr:rowOff>19050</xdr:rowOff>
                  </from>
                  <to>
                    <xdr:col>8</xdr:col>
                    <xdr:colOff>47625</xdr:colOff>
                    <xdr:row>32</xdr:row>
                    <xdr:rowOff>104775</xdr:rowOff>
                  </to>
                </anchor>
              </controlPr>
            </control>
          </mc:Choice>
        </mc:AlternateContent>
        <mc:AlternateContent xmlns:mc="http://schemas.openxmlformats.org/markup-compatibility/2006">
          <mc:Choice Requires="x14">
            <control shapeId="1111" r:id="rId53" name="Check Box 87">
              <controlPr defaultSize="0" autoFill="0" autoLine="0" autoPict="0">
                <anchor moveWithCells="1">
                  <from>
                    <xdr:col>7</xdr:col>
                    <xdr:colOff>352425</xdr:colOff>
                    <xdr:row>33</xdr:row>
                    <xdr:rowOff>19050</xdr:rowOff>
                  </from>
                  <to>
                    <xdr:col>8</xdr:col>
                    <xdr:colOff>47625</xdr:colOff>
                    <xdr:row>34</xdr:row>
                    <xdr:rowOff>104775</xdr:rowOff>
                  </to>
                </anchor>
              </controlPr>
            </control>
          </mc:Choice>
        </mc:AlternateContent>
        <mc:AlternateContent xmlns:mc="http://schemas.openxmlformats.org/markup-compatibility/2006">
          <mc:Choice Requires="x14">
            <control shapeId="1112" r:id="rId54" name="Check Box 88">
              <controlPr defaultSize="0" autoFill="0" autoLine="0" autoPict="0">
                <anchor moveWithCells="1">
                  <from>
                    <xdr:col>7</xdr:col>
                    <xdr:colOff>352425</xdr:colOff>
                    <xdr:row>35</xdr:row>
                    <xdr:rowOff>19050</xdr:rowOff>
                  </from>
                  <to>
                    <xdr:col>8</xdr:col>
                    <xdr:colOff>47625</xdr:colOff>
                    <xdr:row>36</xdr:row>
                    <xdr:rowOff>104775</xdr:rowOff>
                  </to>
                </anchor>
              </controlPr>
            </control>
          </mc:Choice>
        </mc:AlternateContent>
        <mc:AlternateContent xmlns:mc="http://schemas.openxmlformats.org/markup-compatibility/2006">
          <mc:Choice Requires="x14">
            <control shapeId="1113" r:id="rId55" name="Check Box 89">
              <controlPr defaultSize="0" autoFill="0" autoLine="0" autoPict="0">
                <anchor moveWithCells="1">
                  <from>
                    <xdr:col>7</xdr:col>
                    <xdr:colOff>352425</xdr:colOff>
                    <xdr:row>37</xdr:row>
                    <xdr:rowOff>19050</xdr:rowOff>
                  </from>
                  <to>
                    <xdr:col>8</xdr:col>
                    <xdr:colOff>47625</xdr:colOff>
                    <xdr:row>38</xdr:row>
                    <xdr:rowOff>104775</xdr:rowOff>
                  </to>
                </anchor>
              </controlPr>
            </control>
          </mc:Choice>
        </mc:AlternateContent>
        <mc:AlternateContent xmlns:mc="http://schemas.openxmlformats.org/markup-compatibility/2006">
          <mc:Choice Requires="x14">
            <control shapeId="1115" r:id="rId56" name="Check Box 91">
              <controlPr defaultSize="0" autoFill="0" autoLine="0" autoPict="0">
                <anchor moveWithCells="1">
                  <from>
                    <xdr:col>15</xdr:col>
                    <xdr:colOff>19050</xdr:colOff>
                    <xdr:row>19</xdr:row>
                    <xdr:rowOff>19050</xdr:rowOff>
                  </from>
                  <to>
                    <xdr:col>15</xdr:col>
                    <xdr:colOff>323850</xdr:colOff>
                    <xdr:row>20</xdr:row>
                    <xdr:rowOff>104775</xdr:rowOff>
                  </to>
                </anchor>
              </controlPr>
            </control>
          </mc:Choice>
        </mc:AlternateContent>
        <mc:AlternateContent xmlns:mc="http://schemas.openxmlformats.org/markup-compatibility/2006">
          <mc:Choice Requires="x14">
            <control shapeId="1116" r:id="rId57" name="Check Box 92">
              <controlPr defaultSize="0" autoFill="0" autoLine="0" autoPict="0">
                <anchor moveWithCells="1">
                  <from>
                    <xdr:col>15</xdr:col>
                    <xdr:colOff>190500</xdr:colOff>
                    <xdr:row>19</xdr:row>
                    <xdr:rowOff>19050</xdr:rowOff>
                  </from>
                  <to>
                    <xdr:col>15</xdr:col>
                    <xdr:colOff>495300</xdr:colOff>
                    <xdr:row>20</xdr:row>
                    <xdr:rowOff>104775</xdr:rowOff>
                  </to>
                </anchor>
              </controlPr>
            </control>
          </mc:Choice>
        </mc:AlternateContent>
        <mc:AlternateContent xmlns:mc="http://schemas.openxmlformats.org/markup-compatibility/2006">
          <mc:Choice Requires="x14">
            <control shapeId="1117" r:id="rId58" name="Check Box 93">
              <controlPr defaultSize="0" autoFill="0" autoLine="0" autoPict="0">
                <anchor moveWithCells="1">
                  <from>
                    <xdr:col>15</xdr:col>
                    <xdr:colOff>352425</xdr:colOff>
                    <xdr:row>19</xdr:row>
                    <xdr:rowOff>19050</xdr:rowOff>
                  </from>
                  <to>
                    <xdr:col>16</xdr:col>
                    <xdr:colOff>47625</xdr:colOff>
                    <xdr:row>20</xdr:row>
                    <xdr:rowOff>104775</xdr:rowOff>
                  </to>
                </anchor>
              </controlPr>
            </control>
          </mc:Choice>
        </mc:AlternateContent>
        <mc:AlternateContent xmlns:mc="http://schemas.openxmlformats.org/markup-compatibility/2006">
          <mc:Choice Requires="x14">
            <control shapeId="1118" r:id="rId59" name="Check Box 94">
              <controlPr defaultSize="0" autoFill="0" autoLine="0" autoPict="0">
                <anchor moveWithCells="1">
                  <from>
                    <xdr:col>15</xdr:col>
                    <xdr:colOff>19050</xdr:colOff>
                    <xdr:row>21</xdr:row>
                    <xdr:rowOff>19050</xdr:rowOff>
                  </from>
                  <to>
                    <xdr:col>15</xdr:col>
                    <xdr:colOff>323850</xdr:colOff>
                    <xdr:row>22</xdr:row>
                    <xdr:rowOff>104775</xdr:rowOff>
                  </to>
                </anchor>
              </controlPr>
            </control>
          </mc:Choice>
        </mc:AlternateContent>
        <mc:AlternateContent xmlns:mc="http://schemas.openxmlformats.org/markup-compatibility/2006">
          <mc:Choice Requires="x14">
            <control shapeId="1119" r:id="rId60" name="Check Box 95">
              <controlPr defaultSize="0" autoFill="0" autoLine="0" autoPict="0">
                <anchor moveWithCells="1">
                  <from>
                    <xdr:col>15</xdr:col>
                    <xdr:colOff>190500</xdr:colOff>
                    <xdr:row>21</xdr:row>
                    <xdr:rowOff>19050</xdr:rowOff>
                  </from>
                  <to>
                    <xdr:col>15</xdr:col>
                    <xdr:colOff>495300</xdr:colOff>
                    <xdr:row>22</xdr:row>
                    <xdr:rowOff>104775</xdr:rowOff>
                  </to>
                </anchor>
              </controlPr>
            </control>
          </mc:Choice>
        </mc:AlternateContent>
        <mc:AlternateContent xmlns:mc="http://schemas.openxmlformats.org/markup-compatibility/2006">
          <mc:Choice Requires="x14">
            <control shapeId="1120" r:id="rId61" name="Check Box 96">
              <controlPr defaultSize="0" autoFill="0" autoLine="0" autoPict="0">
                <anchor moveWithCells="1">
                  <from>
                    <xdr:col>15</xdr:col>
                    <xdr:colOff>352425</xdr:colOff>
                    <xdr:row>21</xdr:row>
                    <xdr:rowOff>19050</xdr:rowOff>
                  </from>
                  <to>
                    <xdr:col>16</xdr:col>
                    <xdr:colOff>47625</xdr:colOff>
                    <xdr:row>22</xdr:row>
                    <xdr:rowOff>104775</xdr:rowOff>
                  </to>
                </anchor>
              </controlPr>
            </control>
          </mc:Choice>
        </mc:AlternateContent>
        <mc:AlternateContent xmlns:mc="http://schemas.openxmlformats.org/markup-compatibility/2006">
          <mc:Choice Requires="x14">
            <control shapeId="1121" r:id="rId62" name="Check Box 97">
              <controlPr defaultSize="0" autoFill="0" autoLine="0" autoPict="0">
                <anchor moveWithCells="1">
                  <from>
                    <xdr:col>15</xdr:col>
                    <xdr:colOff>19050</xdr:colOff>
                    <xdr:row>23</xdr:row>
                    <xdr:rowOff>19050</xdr:rowOff>
                  </from>
                  <to>
                    <xdr:col>15</xdr:col>
                    <xdr:colOff>323850</xdr:colOff>
                    <xdr:row>24</xdr:row>
                    <xdr:rowOff>104775</xdr:rowOff>
                  </to>
                </anchor>
              </controlPr>
            </control>
          </mc:Choice>
        </mc:AlternateContent>
        <mc:AlternateContent xmlns:mc="http://schemas.openxmlformats.org/markup-compatibility/2006">
          <mc:Choice Requires="x14">
            <control shapeId="1122" r:id="rId63" name="Check Box 98">
              <controlPr defaultSize="0" autoFill="0" autoLine="0" autoPict="0">
                <anchor moveWithCells="1">
                  <from>
                    <xdr:col>15</xdr:col>
                    <xdr:colOff>190500</xdr:colOff>
                    <xdr:row>23</xdr:row>
                    <xdr:rowOff>19050</xdr:rowOff>
                  </from>
                  <to>
                    <xdr:col>15</xdr:col>
                    <xdr:colOff>495300</xdr:colOff>
                    <xdr:row>24</xdr:row>
                    <xdr:rowOff>104775</xdr:rowOff>
                  </to>
                </anchor>
              </controlPr>
            </control>
          </mc:Choice>
        </mc:AlternateContent>
        <mc:AlternateContent xmlns:mc="http://schemas.openxmlformats.org/markup-compatibility/2006">
          <mc:Choice Requires="x14">
            <control shapeId="1123" r:id="rId64" name="Check Box 99">
              <controlPr defaultSize="0" autoFill="0" autoLine="0" autoPict="0">
                <anchor moveWithCells="1">
                  <from>
                    <xdr:col>15</xdr:col>
                    <xdr:colOff>352425</xdr:colOff>
                    <xdr:row>23</xdr:row>
                    <xdr:rowOff>19050</xdr:rowOff>
                  </from>
                  <to>
                    <xdr:col>16</xdr:col>
                    <xdr:colOff>47625</xdr:colOff>
                    <xdr:row>24</xdr:row>
                    <xdr:rowOff>104775</xdr:rowOff>
                  </to>
                </anchor>
              </controlPr>
            </control>
          </mc:Choice>
        </mc:AlternateContent>
        <mc:AlternateContent xmlns:mc="http://schemas.openxmlformats.org/markup-compatibility/2006">
          <mc:Choice Requires="x14">
            <control shapeId="1124" r:id="rId65" name="Check Box 100">
              <controlPr defaultSize="0" autoFill="0" autoLine="0" autoPict="0">
                <anchor moveWithCells="1">
                  <from>
                    <xdr:col>15</xdr:col>
                    <xdr:colOff>19050</xdr:colOff>
                    <xdr:row>25</xdr:row>
                    <xdr:rowOff>19050</xdr:rowOff>
                  </from>
                  <to>
                    <xdr:col>15</xdr:col>
                    <xdr:colOff>323850</xdr:colOff>
                    <xdr:row>26</xdr:row>
                    <xdr:rowOff>104775</xdr:rowOff>
                  </to>
                </anchor>
              </controlPr>
            </control>
          </mc:Choice>
        </mc:AlternateContent>
        <mc:AlternateContent xmlns:mc="http://schemas.openxmlformats.org/markup-compatibility/2006">
          <mc:Choice Requires="x14">
            <control shapeId="1125" r:id="rId66" name="Check Box 101">
              <controlPr defaultSize="0" autoFill="0" autoLine="0" autoPict="0">
                <anchor moveWithCells="1">
                  <from>
                    <xdr:col>15</xdr:col>
                    <xdr:colOff>190500</xdr:colOff>
                    <xdr:row>25</xdr:row>
                    <xdr:rowOff>19050</xdr:rowOff>
                  </from>
                  <to>
                    <xdr:col>15</xdr:col>
                    <xdr:colOff>495300</xdr:colOff>
                    <xdr:row>26</xdr:row>
                    <xdr:rowOff>104775</xdr:rowOff>
                  </to>
                </anchor>
              </controlPr>
            </control>
          </mc:Choice>
        </mc:AlternateContent>
        <mc:AlternateContent xmlns:mc="http://schemas.openxmlformats.org/markup-compatibility/2006">
          <mc:Choice Requires="x14">
            <control shapeId="1126" r:id="rId67" name="Check Box 102">
              <controlPr defaultSize="0" autoFill="0" autoLine="0" autoPict="0">
                <anchor moveWithCells="1">
                  <from>
                    <xdr:col>15</xdr:col>
                    <xdr:colOff>352425</xdr:colOff>
                    <xdr:row>25</xdr:row>
                    <xdr:rowOff>19050</xdr:rowOff>
                  </from>
                  <to>
                    <xdr:col>16</xdr:col>
                    <xdr:colOff>47625</xdr:colOff>
                    <xdr:row>26</xdr:row>
                    <xdr:rowOff>104775</xdr:rowOff>
                  </to>
                </anchor>
              </controlPr>
            </control>
          </mc:Choice>
        </mc:AlternateContent>
        <mc:AlternateContent xmlns:mc="http://schemas.openxmlformats.org/markup-compatibility/2006">
          <mc:Choice Requires="x14">
            <control shapeId="1127" r:id="rId68" name="Check Box 103">
              <controlPr defaultSize="0" autoFill="0" autoLine="0" autoPict="0">
                <anchor moveWithCells="1">
                  <from>
                    <xdr:col>15</xdr:col>
                    <xdr:colOff>19050</xdr:colOff>
                    <xdr:row>27</xdr:row>
                    <xdr:rowOff>19050</xdr:rowOff>
                  </from>
                  <to>
                    <xdr:col>15</xdr:col>
                    <xdr:colOff>323850</xdr:colOff>
                    <xdr:row>28</xdr:row>
                    <xdr:rowOff>104775</xdr:rowOff>
                  </to>
                </anchor>
              </controlPr>
            </control>
          </mc:Choice>
        </mc:AlternateContent>
        <mc:AlternateContent xmlns:mc="http://schemas.openxmlformats.org/markup-compatibility/2006">
          <mc:Choice Requires="x14">
            <control shapeId="1128" r:id="rId69" name="Check Box 104">
              <controlPr defaultSize="0" autoFill="0" autoLine="0" autoPict="0">
                <anchor moveWithCells="1">
                  <from>
                    <xdr:col>15</xdr:col>
                    <xdr:colOff>190500</xdr:colOff>
                    <xdr:row>27</xdr:row>
                    <xdr:rowOff>19050</xdr:rowOff>
                  </from>
                  <to>
                    <xdr:col>15</xdr:col>
                    <xdr:colOff>495300</xdr:colOff>
                    <xdr:row>28</xdr:row>
                    <xdr:rowOff>104775</xdr:rowOff>
                  </to>
                </anchor>
              </controlPr>
            </control>
          </mc:Choice>
        </mc:AlternateContent>
        <mc:AlternateContent xmlns:mc="http://schemas.openxmlformats.org/markup-compatibility/2006">
          <mc:Choice Requires="x14">
            <control shapeId="1129" r:id="rId70" name="Check Box 105">
              <controlPr defaultSize="0" autoFill="0" autoLine="0" autoPict="0">
                <anchor moveWithCells="1">
                  <from>
                    <xdr:col>15</xdr:col>
                    <xdr:colOff>352425</xdr:colOff>
                    <xdr:row>27</xdr:row>
                    <xdr:rowOff>19050</xdr:rowOff>
                  </from>
                  <to>
                    <xdr:col>16</xdr:col>
                    <xdr:colOff>47625</xdr:colOff>
                    <xdr:row>28</xdr:row>
                    <xdr:rowOff>104775</xdr:rowOff>
                  </to>
                </anchor>
              </controlPr>
            </control>
          </mc:Choice>
        </mc:AlternateContent>
        <mc:AlternateContent xmlns:mc="http://schemas.openxmlformats.org/markup-compatibility/2006">
          <mc:Choice Requires="x14">
            <control shapeId="1130" r:id="rId71" name="Check Box 106">
              <controlPr defaultSize="0" autoFill="0" autoLine="0" autoPict="0">
                <anchor moveWithCells="1">
                  <from>
                    <xdr:col>15</xdr:col>
                    <xdr:colOff>19050</xdr:colOff>
                    <xdr:row>29</xdr:row>
                    <xdr:rowOff>19050</xdr:rowOff>
                  </from>
                  <to>
                    <xdr:col>15</xdr:col>
                    <xdr:colOff>323850</xdr:colOff>
                    <xdr:row>30</xdr:row>
                    <xdr:rowOff>104775</xdr:rowOff>
                  </to>
                </anchor>
              </controlPr>
            </control>
          </mc:Choice>
        </mc:AlternateContent>
        <mc:AlternateContent xmlns:mc="http://schemas.openxmlformats.org/markup-compatibility/2006">
          <mc:Choice Requires="x14">
            <control shapeId="1131" r:id="rId72" name="Check Box 107">
              <controlPr defaultSize="0" autoFill="0" autoLine="0" autoPict="0">
                <anchor moveWithCells="1">
                  <from>
                    <xdr:col>15</xdr:col>
                    <xdr:colOff>190500</xdr:colOff>
                    <xdr:row>29</xdr:row>
                    <xdr:rowOff>19050</xdr:rowOff>
                  </from>
                  <to>
                    <xdr:col>15</xdr:col>
                    <xdr:colOff>495300</xdr:colOff>
                    <xdr:row>30</xdr:row>
                    <xdr:rowOff>104775</xdr:rowOff>
                  </to>
                </anchor>
              </controlPr>
            </control>
          </mc:Choice>
        </mc:AlternateContent>
        <mc:AlternateContent xmlns:mc="http://schemas.openxmlformats.org/markup-compatibility/2006">
          <mc:Choice Requires="x14">
            <control shapeId="1132" r:id="rId73" name="Check Box 108">
              <controlPr defaultSize="0" autoFill="0" autoLine="0" autoPict="0">
                <anchor moveWithCells="1">
                  <from>
                    <xdr:col>15</xdr:col>
                    <xdr:colOff>352425</xdr:colOff>
                    <xdr:row>29</xdr:row>
                    <xdr:rowOff>19050</xdr:rowOff>
                  </from>
                  <to>
                    <xdr:col>16</xdr:col>
                    <xdr:colOff>47625</xdr:colOff>
                    <xdr:row>30</xdr:row>
                    <xdr:rowOff>104775</xdr:rowOff>
                  </to>
                </anchor>
              </controlPr>
            </control>
          </mc:Choice>
        </mc:AlternateContent>
        <mc:AlternateContent xmlns:mc="http://schemas.openxmlformats.org/markup-compatibility/2006">
          <mc:Choice Requires="x14">
            <control shapeId="1133" r:id="rId74" name="Check Box 109">
              <controlPr defaultSize="0" autoFill="0" autoLine="0" autoPict="0">
                <anchor moveWithCells="1">
                  <from>
                    <xdr:col>15</xdr:col>
                    <xdr:colOff>19050</xdr:colOff>
                    <xdr:row>31</xdr:row>
                    <xdr:rowOff>19050</xdr:rowOff>
                  </from>
                  <to>
                    <xdr:col>15</xdr:col>
                    <xdr:colOff>323850</xdr:colOff>
                    <xdr:row>32</xdr:row>
                    <xdr:rowOff>104775</xdr:rowOff>
                  </to>
                </anchor>
              </controlPr>
            </control>
          </mc:Choice>
        </mc:AlternateContent>
        <mc:AlternateContent xmlns:mc="http://schemas.openxmlformats.org/markup-compatibility/2006">
          <mc:Choice Requires="x14">
            <control shapeId="1134" r:id="rId75" name="Check Box 110">
              <controlPr defaultSize="0" autoFill="0" autoLine="0" autoPict="0">
                <anchor moveWithCells="1">
                  <from>
                    <xdr:col>15</xdr:col>
                    <xdr:colOff>190500</xdr:colOff>
                    <xdr:row>31</xdr:row>
                    <xdr:rowOff>19050</xdr:rowOff>
                  </from>
                  <to>
                    <xdr:col>15</xdr:col>
                    <xdr:colOff>495300</xdr:colOff>
                    <xdr:row>32</xdr:row>
                    <xdr:rowOff>104775</xdr:rowOff>
                  </to>
                </anchor>
              </controlPr>
            </control>
          </mc:Choice>
        </mc:AlternateContent>
        <mc:AlternateContent xmlns:mc="http://schemas.openxmlformats.org/markup-compatibility/2006">
          <mc:Choice Requires="x14">
            <control shapeId="1135" r:id="rId76" name="Check Box 111">
              <controlPr defaultSize="0" autoFill="0" autoLine="0" autoPict="0">
                <anchor moveWithCells="1">
                  <from>
                    <xdr:col>15</xdr:col>
                    <xdr:colOff>352425</xdr:colOff>
                    <xdr:row>31</xdr:row>
                    <xdr:rowOff>19050</xdr:rowOff>
                  </from>
                  <to>
                    <xdr:col>16</xdr:col>
                    <xdr:colOff>47625</xdr:colOff>
                    <xdr:row>32</xdr:row>
                    <xdr:rowOff>104775</xdr:rowOff>
                  </to>
                </anchor>
              </controlPr>
            </control>
          </mc:Choice>
        </mc:AlternateContent>
        <mc:AlternateContent xmlns:mc="http://schemas.openxmlformats.org/markup-compatibility/2006">
          <mc:Choice Requires="x14">
            <control shapeId="1136" r:id="rId77" name="Check Box 112">
              <controlPr defaultSize="0" autoFill="0" autoLine="0" autoPict="0">
                <anchor moveWithCells="1">
                  <from>
                    <xdr:col>15</xdr:col>
                    <xdr:colOff>19050</xdr:colOff>
                    <xdr:row>33</xdr:row>
                    <xdr:rowOff>19050</xdr:rowOff>
                  </from>
                  <to>
                    <xdr:col>15</xdr:col>
                    <xdr:colOff>323850</xdr:colOff>
                    <xdr:row>34</xdr:row>
                    <xdr:rowOff>104775</xdr:rowOff>
                  </to>
                </anchor>
              </controlPr>
            </control>
          </mc:Choice>
        </mc:AlternateContent>
        <mc:AlternateContent xmlns:mc="http://schemas.openxmlformats.org/markup-compatibility/2006">
          <mc:Choice Requires="x14">
            <control shapeId="1137" r:id="rId78" name="Check Box 113">
              <controlPr defaultSize="0" autoFill="0" autoLine="0" autoPict="0">
                <anchor moveWithCells="1">
                  <from>
                    <xdr:col>15</xdr:col>
                    <xdr:colOff>190500</xdr:colOff>
                    <xdr:row>33</xdr:row>
                    <xdr:rowOff>19050</xdr:rowOff>
                  </from>
                  <to>
                    <xdr:col>15</xdr:col>
                    <xdr:colOff>495300</xdr:colOff>
                    <xdr:row>34</xdr:row>
                    <xdr:rowOff>104775</xdr:rowOff>
                  </to>
                </anchor>
              </controlPr>
            </control>
          </mc:Choice>
        </mc:AlternateContent>
        <mc:AlternateContent xmlns:mc="http://schemas.openxmlformats.org/markup-compatibility/2006">
          <mc:Choice Requires="x14">
            <control shapeId="1138" r:id="rId79" name="Check Box 114">
              <controlPr defaultSize="0" autoFill="0" autoLine="0" autoPict="0">
                <anchor moveWithCells="1">
                  <from>
                    <xdr:col>15</xdr:col>
                    <xdr:colOff>352425</xdr:colOff>
                    <xdr:row>33</xdr:row>
                    <xdr:rowOff>19050</xdr:rowOff>
                  </from>
                  <to>
                    <xdr:col>16</xdr:col>
                    <xdr:colOff>47625</xdr:colOff>
                    <xdr:row>34</xdr:row>
                    <xdr:rowOff>104775</xdr:rowOff>
                  </to>
                </anchor>
              </controlPr>
            </control>
          </mc:Choice>
        </mc:AlternateContent>
        <mc:AlternateContent xmlns:mc="http://schemas.openxmlformats.org/markup-compatibility/2006">
          <mc:Choice Requires="x14">
            <control shapeId="1139" r:id="rId80" name="Check Box 115">
              <controlPr defaultSize="0" autoFill="0" autoLine="0" autoPict="0">
                <anchor moveWithCells="1">
                  <from>
                    <xdr:col>15</xdr:col>
                    <xdr:colOff>19050</xdr:colOff>
                    <xdr:row>35</xdr:row>
                    <xdr:rowOff>19050</xdr:rowOff>
                  </from>
                  <to>
                    <xdr:col>15</xdr:col>
                    <xdr:colOff>323850</xdr:colOff>
                    <xdr:row>36</xdr:row>
                    <xdr:rowOff>104775</xdr:rowOff>
                  </to>
                </anchor>
              </controlPr>
            </control>
          </mc:Choice>
        </mc:AlternateContent>
        <mc:AlternateContent xmlns:mc="http://schemas.openxmlformats.org/markup-compatibility/2006">
          <mc:Choice Requires="x14">
            <control shapeId="1140" r:id="rId81" name="Check Box 116">
              <controlPr defaultSize="0" autoFill="0" autoLine="0" autoPict="0">
                <anchor moveWithCells="1">
                  <from>
                    <xdr:col>15</xdr:col>
                    <xdr:colOff>190500</xdr:colOff>
                    <xdr:row>35</xdr:row>
                    <xdr:rowOff>19050</xdr:rowOff>
                  </from>
                  <to>
                    <xdr:col>15</xdr:col>
                    <xdr:colOff>495300</xdr:colOff>
                    <xdr:row>36</xdr:row>
                    <xdr:rowOff>104775</xdr:rowOff>
                  </to>
                </anchor>
              </controlPr>
            </control>
          </mc:Choice>
        </mc:AlternateContent>
        <mc:AlternateContent xmlns:mc="http://schemas.openxmlformats.org/markup-compatibility/2006">
          <mc:Choice Requires="x14">
            <control shapeId="1141" r:id="rId82" name="Check Box 117">
              <controlPr defaultSize="0" autoFill="0" autoLine="0" autoPict="0">
                <anchor moveWithCells="1">
                  <from>
                    <xdr:col>15</xdr:col>
                    <xdr:colOff>352425</xdr:colOff>
                    <xdr:row>35</xdr:row>
                    <xdr:rowOff>19050</xdr:rowOff>
                  </from>
                  <to>
                    <xdr:col>16</xdr:col>
                    <xdr:colOff>47625</xdr:colOff>
                    <xdr:row>36</xdr:row>
                    <xdr:rowOff>104775</xdr:rowOff>
                  </to>
                </anchor>
              </controlPr>
            </control>
          </mc:Choice>
        </mc:AlternateContent>
        <mc:AlternateContent xmlns:mc="http://schemas.openxmlformats.org/markup-compatibility/2006">
          <mc:Choice Requires="x14">
            <control shapeId="1142" r:id="rId83" name="Check Box 118">
              <controlPr defaultSize="0" autoFill="0" autoLine="0" autoPict="0">
                <anchor moveWithCells="1">
                  <from>
                    <xdr:col>15</xdr:col>
                    <xdr:colOff>19050</xdr:colOff>
                    <xdr:row>37</xdr:row>
                    <xdr:rowOff>19050</xdr:rowOff>
                  </from>
                  <to>
                    <xdr:col>15</xdr:col>
                    <xdr:colOff>323850</xdr:colOff>
                    <xdr:row>38</xdr:row>
                    <xdr:rowOff>104775</xdr:rowOff>
                  </to>
                </anchor>
              </controlPr>
            </control>
          </mc:Choice>
        </mc:AlternateContent>
        <mc:AlternateContent xmlns:mc="http://schemas.openxmlformats.org/markup-compatibility/2006">
          <mc:Choice Requires="x14">
            <control shapeId="1143" r:id="rId84" name="Check Box 119">
              <controlPr defaultSize="0" autoFill="0" autoLine="0" autoPict="0">
                <anchor moveWithCells="1">
                  <from>
                    <xdr:col>15</xdr:col>
                    <xdr:colOff>190500</xdr:colOff>
                    <xdr:row>37</xdr:row>
                    <xdr:rowOff>19050</xdr:rowOff>
                  </from>
                  <to>
                    <xdr:col>15</xdr:col>
                    <xdr:colOff>495300</xdr:colOff>
                    <xdr:row>38</xdr:row>
                    <xdr:rowOff>104775</xdr:rowOff>
                  </to>
                </anchor>
              </controlPr>
            </control>
          </mc:Choice>
        </mc:AlternateContent>
        <mc:AlternateContent xmlns:mc="http://schemas.openxmlformats.org/markup-compatibility/2006">
          <mc:Choice Requires="x14">
            <control shapeId="1144" r:id="rId85" name="Check Box 120">
              <controlPr defaultSize="0" autoFill="0" autoLine="0" autoPict="0">
                <anchor moveWithCells="1">
                  <from>
                    <xdr:col>15</xdr:col>
                    <xdr:colOff>352425</xdr:colOff>
                    <xdr:row>37</xdr:row>
                    <xdr:rowOff>19050</xdr:rowOff>
                  </from>
                  <to>
                    <xdr:col>16</xdr:col>
                    <xdr:colOff>47625</xdr:colOff>
                    <xdr:row>38</xdr:row>
                    <xdr:rowOff>104775</xdr:rowOff>
                  </to>
                </anchor>
              </controlPr>
            </control>
          </mc:Choice>
        </mc:AlternateContent>
        <mc:AlternateContent xmlns:mc="http://schemas.openxmlformats.org/markup-compatibility/2006">
          <mc:Choice Requires="x14">
            <control shapeId="1145" r:id="rId86" name="Check Box 121">
              <controlPr defaultSize="0" autoFill="0" autoLine="0" autoPict="0">
                <anchor moveWithCells="1">
                  <from>
                    <xdr:col>15</xdr:col>
                    <xdr:colOff>352425</xdr:colOff>
                    <xdr:row>21</xdr:row>
                    <xdr:rowOff>19050</xdr:rowOff>
                  </from>
                  <to>
                    <xdr:col>16</xdr:col>
                    <xdr:colOff>47625</xdr:colOff>
                    <xdr:row>22</xdr:row>
                    <xdr:rowOff>104775</xdr:rowOff>
                  </to>
                </anchor>
              </controlPr>
            </control>
          </mc:Choice>
        </mc:AlternateContent>
        <mc:AlternateContent xmlns:mc="http://schemas.openxmlformats.org/markup-compatibility/2006">
          <mc:Choice Requires="x14">
            <control shapeId="1146" r:id="rId87" name="Check Box 122">
              <controlPr defaultSize="0" autoFill="0" autoLine="0" autoPict="0">
                <anchor moveWithCells="1">
                  <from>
                    <xdr:col>15</xdr:col>
                    <xdr:colOff>352425</xdr:colOff>
                    <xdr:row>23</xdr:row>
                    <xdr:rowOff>19050</xdr:rowOff>
                  </from>
                  <to>
                    <xdr:col>16</xdr:col>
                    <xdr:colOff>47625</xdr:colOff>
                    <xdr:row>24</xdr:row>
                    <xdr:rowOff>104775</xdr:rowOff>
                  </to>
                </anchor>
              </controlPr>
            </control>
          </mc:Choice>
        </mc:AlternateContent>
        <mc:AlternateContent xmlns:mc="http://schemas.openxmlformats.org/markup-compatibility/2006">
          <mc:Choice Requires="x14">
            <control shapeId="1147" r:id="rId88" name="Check Box 123">
              <controlPr defaultSize="0" autoFill="0" autoLine="0" autoPict="0">
                <anchor moveWithCells="1">
                  <from>
                    <xdr:col>15</xdr:col>
                    <xdr:colOff>352425</xdr:colOff>
                    <xdr:row>25</xdr:row>
                    <xdr:rowOff>19050</xdr:rowOff>
                  </from>
                  <to>
                    <xdr:col>16</xdr:col>
                    <xdr:colOff>47625</xdr:colOff>
                    <xdr:row>26</xdr:row>
                    <xdr:rowOff>104775</xdr:rowOff>
                  </to>
                </anchor>
              </controlPr>
            </control>
          </mc:Choice>
        </mc:AlternateContent>
        <mc:AlternateContent xmlns:mc="http://schemas.openxmlformats.org/markup-compatibility/2006">
          <mc:Choice Requires="x14">
            <control shapeId="1148" r:id="rId89" name="Check Box 124">
              <controlPr defaultSize="0" autoFill="0" autoLine="0" autoPict="0">
                <anchor moveWithCells="1">
                  <from>
                    <xdr:col>15</xdr:col>
                    <xdr:colOff>352425</xdr:colOff>
                    <xdr:row>27</xdr:row>
                    <xdr:rowOff>19050</xdr:rowOff>
                  </from>
                  <to>
                    <xdr:col>16</xdr:col>
                    <xdr:colOff>47625</xdr:colOff>
                    <xdr:row>28</xdr:row>
                    <xdr:rowOff>104775</xdr:rowOff>
                  </to>
                </anchor>
              </controlPr>
            </control>
          </mc:Choice>
        </mc:AlternateContent>
        <mc:AlternateContent xmlns:mc="http://schemas.openxmlformats.org/markup-compatibility/2006">
          <mc:Choice Requires="x14">
            <control shapeId="1149" r:id="rId90" name="Check Box 125">
              <controlPr defaultSize="0" autoFill="0" autoLine="0" autoPict="0">
                <anchor moveWithCells="1">
                  <from>
                    <xdr:col>15</xdr:col>
                    <xdr:colOff>352425</xdr:colOff>
                    <xdr:row>29</xdr:row>
                    <xdr:rowOff>19050</xdr:rowOff>
                  </from>
                  <to>
                    <xdr:col>16</xdr:col>
                    <xdr:colOff>47625</xdr:colOff>
                    <xdr:row>30</xdr:row>
                    <xdr:rowOff>104775</xdr:rowOff>
                  </to>
                </anchor>
              </controlPr>
            </control>
          </mc:Choice>
        </mc:AlternateContent>
        <mc:AlternateContent xmlns:mc="http://schemas.openxmlformats.org/markup-compatibility/2006">
          <mc:Choice Requires="x14">
            <control shapeId="1150" r:id="rId91" name="Check Box 126">
              <controlPr defaultSize="0" autoFill="0" autoLine="0" autoPict="0">
                <anchor moveWithCells="1">
                  <from>
                    <xdr:col>15</xdr:col>
                    <xdr:colOff>352425</xdr:colOff>
                    <xdr:row>31</xdr:row>
                    <xdr:rowOff>19050</xdr:rowOff>
                  </from>
                  <to>
                    <xdr:col>16</xdr:col>
                    <xdr:colOff>47625</xdr:colOff>
                    <xdr:row>32</xdr:row>
                    <xdr:rowOff>104775</xdr:rowOff>
                  </to>
                </anchor>
              </controlPr>
            </control>
          </mc:Choice>
        </mc:AlternateContent>
        <mc:AlternateContent xmlns:mc="http://schemas.openxmlformats.org/markup-compatibility/2006">
          <mc:Choice Requires="x14">
            <control shapeId="1151" r:id="rId92" name="Check Box 127">
              <controlPr defaultSize="0" autoFill="0" autoLine="0" autoPict="0">
                <anchor moveWithCells="1">
                  <from>
                    <xdr:col>15</xdr:col>
                    <xdr:colOff>352425</xdr:colOff>
                    <xdr:row>33</xdr:row>
                    <xdr:rowOff>19050</xdr:rowOff>
                  </from>
                  <to>
                    <xdr:col>16</xdr:col>
                    <xdr:colOff>47625</xdr:colOff>
                    <xdr:row>34</xdr:row>
                    <xdr:rowOff>104775</xdr:rowOff>
                  </to>
                </anchor>
              </controlPr>
            </control>
          </mc:Choice>
        </mc:AlternateContent>
        <mc:AlternateContent xmlns:mc="http://schemas.openxmlformats.org/markup-compatibility/2006">
          <mc:Choice Requires="x14">
            <control shapeId="1152" r:id="rId93" name="Check Box 128">
              <controlPr defaultSize="0" autoFill="0" autoLine="0" autoPict="0">
                <anchor moveWithCells="1">
                  <from>
                    <xdr:col>15</xdr:col>
                    <xdr:colOff>352425</xdr:colOff>
                    <xdr:row>35</xdr:row>
                    <xdr:rowOff>19050</xdr:rowOff>
                  </from>
                  <to>
                    <xdr:col>16</xdr:col>
                    <xdr:colOff>47625</xdr:colOff>
                    <xdr:row>36</xdr:row>
                    <xdr:rowOff>104775</xdr:rowOff>
                  </to>
                </anchor>
              </controlPr>
            </control>
          </mc:Choice>
        </mc:AlternateContent>
        <mc:AlternateContent xmlns:mc="http://schemas.openxmlformats.org/markup-compatibility/2006">
          <mc:Choice Requires="x14">
            <control shapeId="1153" r:id="rId94" name="Check Box 129">
              <controlPr defaultSize="0" autoFill="0" autoLine="0" autoPict="0">
                <anchor moveWithCells="1">
                  <from>
                    <xdr:col>15</xdr:col>
                    <xdr:colOff>352425</xdr:colOff>
                    <xdr:row>37</xdr:row>
                    <xdr:rowOff>19050</xdr:rowOff>
                  </from>
                  <to>
                    <xdr:col>16</xdr:col>
                    <xdr:colOff>47625</xdr:colOff>
                    <xdr:row>38</xdr:row>
                    <xdr:rowOff>104775</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from>
                    <xdr:col>3</xdr:col>
                    <xdr:colOff>19050</xdr:colOff>
                    <xdr:row>57</xdr:row>
                    <xdr:rowOff>19050</xdr:rowOff>
                  </from>
                  <to>
                    <xdr:col>3</xdr:col>
                    <xdr:colOff>323850</xdr:colOff>
                    <xdr:row>58</xdr:row>
                    <xdr:rowOff>104775</xdr:rowOff>
                  </to>
                </anchor>
              </controlPr>
            </control>
          </mc:Choice>
        </mc:AlternateContent>
        <mc:AlternateContent xmlns:mc="http://schemas.openxmlformats.org/markup-compatibility/2006">
          <mc:Choice Requires="x14">
            <control shapeId="1161" r:id="rId96" name="Check Box 137">
              <controlPr defaultSize="0" autoFill="0" autoLine="0" autoPict="0">
                <anchor moveWithCells="1">
                  <from>
                    <xdr:col>3</xdr:col>
                    <xdr:colOff>190500</xdr:colOff>
                    <xdr:row>57</xdr:row>
                    <xdr:rowOff>19050</xdr:rowOff>
                  </from>
                  <to>
                    <xdr:col>3</xdr:col>
                    <xdr:colOff>495300</xdr:colOff>
                    <xdr:row>58</xdr:row>
                    <xdr:rowOff>104775</xdr:rowOff>
                  </to>
                </anchor>
              </controlPr>
            </control>
          </mc:Choice>
        </mc:AlternateContent>
        <mc:AlternateContent xmlns:mc="http://schemas.openxmlformats.org/markup-compatibility/2006">
          <mc:Choice Requires="x14">
            <control shapeId="1162" r:id="rId97" name="Check Box 138">
              <controlPr defaultSize="0" autoFill="0" autoLine="0" autoPict="0">
                <anchor moveWithCells="1">
                  <from>
                    <xdr:col>3</xdr:col>
                    <xdr:colOff>352425</xdr:colOff>
                    <xdr:row>57</xdr:row>
                    <xdr:rowOff>19050</xdr:rowOff>
                  </from>
                  <to>
                    <xdr:col>4</xdr:col>
                    <xdr:colOff>47625</xdr:colOff>
                    <xdr:row>58</xdr:row>
                    <xdr:rowOff>104775</xdr:rowOff>
                  </to>
                </anchor>
              </controlPr>
            </control>
          </mc:Choice>
        </mc:AlternateContent>
        <mc:AlternateContent xmlns:mc="http://schemas.openxmlformats.org/markup-compatibility/2006">
          <mc:Choice Requires="x14">
            <control shapeId="1163" r:id="rId98" name="Check Box 139">
              <controlPr defaultSize="0" autoFill="0" autoLine="0" autoPict="0">
                <anchor moveWithCells="1">
                  <from>
                    <xdr:col>4</xdr:col>
                    <xdr:colOff>19050</xdr:colOff>
                    <xdr:row>57</xdr:row>
                    <xdr:rowOff>19050</xdr:rowOff>
                  </from>
                  <to>
                    <xdr:col>4</xdr:col>
                    <xdr:colOff>323850</xdr:colOff>
                    <xdr:row>58</xdr:row>
                    <xdr:rowOff>104775</xdr:rowOff>
                  </to>
                </anchor>
              </controlPr>
            </control>
          </mc:Choice>
        </mc:AlternateContent>
        <mc:AlternateContent xmlns:mc="http://schemas.openxmlformats.org/markup-compatibility/2006">
          <mc:Choice Requires="x14">
            <control shapeId="1164" r:id="rId99" name="Check Box 140">
              <controlPr defaultSize="0" autoFill="0" autoLine="0" autoPict="0">
                <anchor moveWithCells="1">
                  <from>
                    <xdr:col>4</xdr:col>
                    <xdr:colOff>190500</xdr:colOff>
                    <xdr:row>57</xdr:row>
                    <xdr:rowOff>19050</xdr:rowOff>
                  </from>
                  <to>
                    <xdr:col>4</xdr:col>
                    <xdr:colOff>495300</xdr:colOff>
                    <xdr:row>58</xdr:row>
                    <xdr:rowOff>104775</xdr:rowOff>
                  </to>
                </anchor>
              </controlPr>
            </control>
          </mc:Choice>
        </mc:AlternateContent>
        <mc:AlternateContent xmlns:mc="http://schemas.openxmlformats.org/markup-compatibility/2006">
          <mc:Choice Requires="x14">
            <control shapeId="1165" r:id="rId100" name="Check Box 141">
              <controlPr defaultSize="0" autoFill="0" autoLine="0" autoPict="0">
                <anchor moveWithCells="1">
                  <from>
                    <xdr:col>4</xdr:col>
                    <xdr:colOff>352425</xdr:colOff>
                    <xdr:row>57</xdr:row>
                    <xdr:rowOff>19050</xdr:rowOff>
                  </from>
                  <to>
                    <xdr:col>5</xdr:col>
                    <xdr:colOff>47625</xdr:colOff>
                    <xdr:row>58</xdr:row>
                    <xdr:rowOff>104775</xdr:rowOff>
                  </to>
                </anchor>
              </controlPr>
            </control>
          </mc:Choice>
        </mc:AlternateContent>
        <mc:AlternateContent xmlns:mc="http://schemas.openxmlformats.org/markup-compatibility/2006">
          <mc:Choice Requires="x14">
            <control shapeId="1166" r:id="rId101" name="Check Box 142">
              <controlPr defaultSize="0" autoFill="0" autoLine="0" autoPict="0">
                <anchor moveWithCells="1">
                  <from>
                    <xdr:col>3</xdr:col>
                    <xdr:colOff>19050</xdr:colOff>
                    <xdr:row>59</xdr:row>
                    <xdr:rowOff>19050</xdr:rowOff>
                  </from>
                  <to>
                    <xdr:col>3</xdr:col>
                    <xdr:colOff>323850</xdr:colOff>
                    <xdr:row>60</xdr:row>
                    <xdr:rowOff>104775</xdr:rowOff>
                  </to>
                </anchor>
              </controlPr>
            </control>
          </mc:Choice>
        </mc:AlternateContent>
        <mc:AlternateContent xmlns:mc="http://schemas.openxmlformats.org/markup-compatibility/2006">
          <mc:Choice Requires="x14">
            <control shapeId="1167" r:id="rId102" name="Check Box 143">
              <controlPr defaultSize="0" autoFill="0" autoLine="0" autoPict="0">
                <anchor moveWithCells="1">
                  <from>
                    <xdr:col>3</xdr:col>
                    <xdr:colOff>190500</xdr:colOff>
                    <xdr:row>59</xdr:row>
                    <xdr:rowOff>19050</xdr:rowOff>
                  </from>
                  <to>
                    <xdr:col>3</xdr:col>
                    <xdr:colOff>495300</xdr:colOff>
                    <xdr:row>60</xdr:row>
                    <xdr:rowOff>104775</xdr:rowOff>
                  </to>
                </anchor>
              </controlPr>
            </control>
          </mc:Choice>
        </mc:AlternateContent>
        <mc:AlternateContent xmlns:mc="http://schemas.openxmlformats.org/markup-compatibility/2006">
          <mc:Choice Requires="x14">
            <control shapeId="1168" r:id="rId103" name="Check Box 144">
              <controlPr defaultSize="0" autoFill="0" autoLine="0" autoPict="0">
                <anchor moveWithCells="1">
                  <from>
                    <xdr:col>3</xdr:col>
                    <xdr:colOff>352425</xdr:colOff>
                    <xdr:row>59</xdr:row>
                    <xdr:rowOff>19050</xdr:rowOff>
                  </from>
                  <to>
                    <xdr:col>4</xdr:col>
                    <xdr:colOff>47625</xdr:colOff>
                    <xdr:row>60</xdr:row>
                    <xdr:rowOff>104775</xdr:rowOff>
                  </to>
                </anchor>
              </controlPr>
            </control>
          </mc:Choice>
        </mc:AlternateContent>
        <mc:AlternateContent xmlns:mc="http://schemas.openxmlformats.org/markup-compatibility/2006">
          <mc:Choice Requires="x14">
            <control shapeId="1169" r:id="rId104" name="Check Box 145">
              <controlPr defaultSize="0" autoFill="0" autoLine="0" autoPict="0">
                <anchor moveWithCells="1">
                  <from>
                    <xdr:col>3</xdr:col>
                    <xdr:colOff>19050</xdr:colOff>
                    <xdr:row>61</xdr:row>
                    <xdr:rowOff>19050</xdr:rowOff>
                  </from>
                  <to>
                    <xdr:col>3</xdr:col>
                    <xdr:colOff>323850</xdr:colOff>
                    <xdr:row>62</xdr:row>
                    <xdr:rowOff>104775</xdr:rowOff>
                  </to>
                </anchor>
              </controlPr>
            </control>
          </mc:Choice>
        </mc:AlternateContent>
        <mc:AlternateContent xmlns:mc="http://schemas.openxmlformats.org/markup-compatibility/2006">
          <mc:Choice Requires="x14">
            <control shapeId="1170" r:id="rId105" name="Check Box 146">
              <controlPr defaultSize="0" autoFill="0" autoLine="0" autoPict="0">
                <anchor moveWithCells="1">
                  <from>
                    <xdr:col>3</xdr:col>
                    <xdr:colOff>190500</xdr:colOff>
                    <xdr:row>61</xdr:row>
                    <xdr:rowOff>19050</xdr:rowOff>
                  </from>
                  <to>
                    <xdr:col>3</xdr:col>
                    <xdr:colOff>495300</xdr:colOff>
                    <xdr:row>62</xdr:row>
                    <xdr:rowOff>104775</xdr:rowOff>
                  </to>
                </anchor>
              </controlPr>
            </control>
          </mc:Choice>
        </mc:AlternateContent>
        <mc:AlternateContent xmlns:mc="http://schemas.openxmlformats.org/markup-compatibility/2006">
          <mc:Choice Requires="x14">
            <control shapeId="1171" r:id="rId106" name="Check Box 147">
              <controlPr defaultSize="0" autoFill="0" autoLine="0" autoPict="0">
                <anchor moveWithCells="1">
                  <from>
                    <xdr:col>3</xdr:col>
                    <xdr:colOff>352425</xdr:colOff>
                    <xdr:row>61</xdr:row>
                    <xdr:rowOff>19050</xdr:rowOff>
                  </from>
                  <to>
                    <xdr:col>4</xdr:col>
                    <xdr:colOff>47625</xdr:colOff>
                    <xdr:row>62</xdr:row>
                    <xdr:rowOff>104775</xdr:rowOff>
                  </to>
                </anchor>
              </controlPr>
            </control>
          </mc:Choice>
        </mc:AlternateContent>
        <mc:AlternateContent xmlns:mc="http://schemas.openxmlformats.org/markup-compatibility/2006">
          <mc:Choice Requires="x14">
            <control shapeId="1172" r:id="rId107" name="Check Box 148">
              <controlPr defaultSize="0" autoFill="0" autoLine="0" autoPict="0">
                <anchor moveWithCells="1">
                  <from>
                    <xdr:col>3</xdr:col>
                    <xdr:colOff>19050</xdr:colOff>
                    <xdr:row>63</xdr:row>
                    <xdr:rowOff>19050</xdr:rowOff>
                  </from>
                  <to>
                    <xdr:col>3</xdr:col>
                    <xdr:colOff>323850</xdr:colOff>
                    <xdr:row>64</xdr:row>
                    <xdr:rowOff>104775</xdr:rowOff>
                  </to>
                </anchor>
              </controlPr>
            </control>
          </mc:Choice>
        </mc:AlternateContent>
        <mc:AlternateContent xmlns:mc="http://schemas.openxmlformats.org/markup-compatibility/2006">
          <mc:Choice Requires="x14">
            <control shapeId="1173" r:id="rId108" name="Check Box 149">
              <controlPr defaultSize="0" autoFill="0" autoLine="0" autoPict="0">
                <anchor moveWithCells="1">
                  <from>
                    <xdr:col>3</xdr:col>
                    <xdr:colOff>190500</xdr:colOff>
                    <xdr:row>63</xdr:row>
                    <xdr:rowOff>19050</xdr:rowOff>
                  </from>
                  <to>
                    <xdr:col>3</xdr:col>
                    <xdr:colOff>495300</xdr:colOff>
                    <xdr:row>64</xdr:row>
                    <xdr:rowOff>104775</xdr:rowOff>
                  </to>
                </anchor>
              </controlPr>
            </control>
          </mc:Choice>
        </mc:AlternateContent>
        <mc:AlternateContent xmlns:mc="http://schemas.openxmlformats.org/markup-compatibility/2006">
          <mc:Choice Requires="x14">
            <control shapeId="1174" r:id="rId109" name="Check Box 150">
              <controlPr defaultSize="0" autoFill="0" autoLine="0" autoPict="0">
                <anchor moveWithCells="1">
                  <from>
                    <xdr:col>3</xdr:col>
                    <xdr:colOff>352425</xdr:colOff>
                    <xdr:row>63</xdr:row>
                    <xdr:rowOff>19050</xdr:rowOff>
                  </from>
                  <to>
                    <xdr:col>4</xdr:col>
                    <xdr:colOff>47625</xdr:colOff>
                    <xdr:row>64</xdr:row>
                    <xdr:rowOff>104775</xdr:rowOff>
                  </to>
                </anchor>
              </controlPr>
            </control>
          </mc:Choice>
        </mc:AlternateContent>
        <mc:AlternateContent xmlns:mc="http://schemas.openxmlformats.org/markup-compatibility/2006">
          <mc:Choice Requires="x14">
            <control shapeId="1175" r:id="rId110" name="Check Box 151">
              <controlPr defaultSize="0" autoFill="0" autoLine="0" autoPict="0">
                <anchor moveWithCells="1">
                  <from>
                    <xdr:col>3</xdr:col>
                    <xdr:colOff>352425</xdr:colOff>
                    <xdr:row>59</xdr:row>
                    <xdr:rowOff>19050</xdr:rowOff>
                  </from>
                  <to>
                    <xdr:col>4</xdr:col>
                    <xdr:colOff>47625</xdr:colOff>
                    <xdr:row>60</xdr:row>
                    <xdr:rowOff>104775</xdr:rowOff>
                  </to>
                </anchor>
              </controlPr>
            </control>
          </mc:Choice>
        </mc:AlternateContent>
        <mc:AlternateContent xmlns:mc="http://schemas.openxmlformats.org/markup-compatibility/2006">
          <mc:Choice Requires="x14">
            <control shapeId="1176" r:id="rId111" name="Check Box 152">
              <controlPr defaultSize="0" autoFill="0" autoLine="0" autoPict="0">
                <anchor moveWithCells="1">
                  <from>
                    <xdr:col>4</xdr:col>
                    <xdr:colOff>19050</xdr:colOff>
                    <xdr:row>59</xdr:row>
                    <xdr:rowOff>19050</xdr:rowOff>
                  </from>
                  <to>
                    <xdr:col>4</xdr:col>
                    <xdr:colOff>323850</xdr:colOff>
                    <xdr:row>60</xdr:row>
                    <xdr:rowOff>104775</xdr:rowOff>
                  </to>
                </anchor>
              </controlPr>
            </control>
          </mc:Choice>
        </mc:AlternateContent>
        <mc:AlternateContent xmlns:mc="http://schemas.openxmlformats.org/markup-compatibility/2006">
          <mc:Choice Requires="x14">
            <control shapeId="1177" r:id="rId112" name="Check Box 153">
              <controlPr defaultSize="0" autoFill="0" autoLine="0" autoPict="0">
                <anchor moveWithCells="1">
                  <from>
                    <xdr:col>4</xdr:col>
                    <xdr:colOff>190500</xdr:colOff>
                    <xdr:row>59</xdr:row>
                    <xdr:rowOff>19050</xdr:rowOff>
                  </from>
                  <to>
                    <xdr:col>4</xdr:col>
                    <xdr:colOff>495300</xdr:colOff>
                    <xdr:row>60</xdr:row>
                    <xdr:rowOff>104775</xdr:rowOff>
                  </to>
                </anchor>
              </controlPr>
            </control>
          </mc:Choice>
        </mc:AlternateContent>
        <mc:AlternateContent xmlns:mc="http://schemas.openxmlformats.org/markup-compatibility/2006">
          <mc:Choice Requires="x14">
            <control shapeId="1178" r:id="rId113" name="Check Box 154">
              <controlPr defaultSize="0" autoFill="0" autoLine="0" autoPict="0">
                <anchor moveWithCells="1">
                  <from>
                    <xdr:col>4</xdr:col>
                    <xdr:colOff>352425</xdr:colOff>
                    <xdr:row>59</xdr:row>
                    <xdr:rowOff>19050</xdr:rowOff>
                  </from>
                  <to>
                    <xdr:col>5</xdr:col>
                    <xdr:colOff>47625</xdr:colOff>
                    <xdr:row>60</xdr:row>
                    <xdr:rowOff>104775</xdr:rowOff>
                  </to>
                </anchor>
              </controlPr>
            </control>
          </mc:Choice>
        </mc:AlternateContent>
        <mc:AlternateContent xmlns:mc="http://schemas.openxmlformats.org/markup-compatibility/2006">
          <mc:Choice Requires="x14">
            <control shapeId="1179" r:id="rId114" name="Check Box 155">
              <controlPr defaultSize="0" autoFill="0" autoLine="0" autoPict="0">
                <anchor moveWithCells="1">
                  <from>
                    <xdr:col>3</xdr:col>
                    <xdr:colOff>352425</xdr:colOff>
                    <xdr:row>61</xdr:row>
                    <xdr:rowOff>19050</xdr:rowOff>
                  </from>
                  <to>
                    <xdr:col>4</xdr:col>
                    <xdr:colOff>47625</xdr:colOff>
                    <xdr:row>62</xdr:row>
                    <xdr:rowOff>104775</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4</xdr:col>
                    <xdr:colOff>19050</xdr:colOff>
                    <xdr:row>61</xdr:row>
                    <xdr:rowOff>19050</xdr:rowOff>
                  </from>
                  <to>
                    <xdr:col>4</xdr:col>
                    <xdr:colOff>323850</xdr:colOff>
                    <xdr:row>62</xdr:row>
                    <xdr:rowOff>104775</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xdr:col>
                    <xdr:colOff>190500</xdr:colOff>
                    <xdr:row>61</xdr:row>
                    <xdr:rowOff>19050</xdr:rowOff>
                  </from>
                  <to>
                    <xdr:col>4</xdr:col>
                    <xdr:colOff>495300</xdr:colOff>
                    <xdr:row>62</xdr:row>
                    <xdr:rowOff>104775</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4</xdr:col>
                    <xdr:colOff>352425</xdr:colOff>
                    <xdr:row>61</xdr:row>
                    <xdr:rowOff>19050</xdr:rowOff>
                  </from>
                  <to>
                    <xdr:col>5</xdr:col>
                    <xdr:colOff>47625</xdr:colOff>
                    <xdr:row>62</xdr:row>
                    <xdr:rowOff>104775</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xdr:col>
                    <xdr:colOff>352425</xdr:colOff>
                    <xdr:row>63</xdr:row>
                    <xdr:rowOff>19050</xdr:rowOff>
                  </from>
                  <to>
                    <xdr:col>4</xdr:col>
                    <xdr:colOff>47625</xdr:colOff>
                    <xdr:row>64</xdr:row>
                    <xdr:rowOff>104775</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4</xdr:col>
                    <xdr:colOff>19050</xdr:colOff>
                    <xdr:row>63</xdr:row>
                    <xdr:rowOff>19050</xdr:rowOff>
                  </from>
                  <to>
                    <xdr:col>4</xdr:col>
                    <xdr:colOff>323850</xdr:colOff>
                    <xdr:row>64</xdr:row>
                    <xdr:rowOff>104775</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4</xdr:col>
                    <xdr:colOff>190500</xdr:colOff>
                    <xdr:row>63</xdr:row>
                    <xdr:rowOff>19050</xdr:rowOff>
                  </from>
                  <to>
                    <xdr:col>4</xdr:col>
                    <xdr:colOff>495300</xdr:colOff>
                    <xdr:row>64</xdr:row>
                    <xdr:rowOff>104775</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xdr:col>
                    <xdr:colOff>352425</xdr:colOff>
                    <xdr:row>63</xdr:row>
                    <xdr:rowOff>19050</xdr:rowOff>
                  </from>
                  <to>
                    <xdr:col>5</xdr:col>
                    <xdr:colOff>47625</xdr:colOff>
                    <xdr:row>64</xdr:row>
                    <xdr:rowOff>104775</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xdr:col>
                    <xdr:colOff>352425</xdr:colOff>
                    <xdr:row>59</xdr:row>
                    <xdr:rowOff>19050</xdr:rowOff>
                  </from>
                  <to>
                    <xdr:col>5</xdr:col>
                    <xdr:colOff>47625</xdr:colOff>
                    <xdr:row>60</xdr:row>
                    <xdr:rowOff>104775</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xdr:col>
                    <xdr:colOff>352425</xdr:colOff>
                    <xdr:row>61</xdr:row>
                    <xdr:rowOff>19050</xdr:rowOff>
                  </from>
                  <to>
                    <xdr:col>5</xdr:col>
                    <xdr:colOff>47625</xdr:colOff>
                    <xdr:row>62</xdr:row>
                    <xdr:rowOff>104775</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xdr:col>
                    <xdr:colOff>352425</xdr:colOff>
                    <xdr:row>63</xdr:row>
                    <xdr:rowOff>19050</xdr:rowOff>
                  </from>
                  <to>
                    <xdr:col>5</xdr:col>
                    <xdr:colOff>47625</xdr:colOff>
                    <xdr:row>64</xdr:row>
                    <xdr:rowOff>104775</xdr:rowOff>
                  </to>
                </anchor>
              </controlPr>
            </control>
          </mc:Choice>
        </mc:AlternateContent>
        <mc:AlternateContent xmlns:mc="http://schemas.openxmlformats.org/markup-compatibility/2006">
          <mc:Choice Requires="x14">
            <control shapeId="1192" r:id="rId125" name="Check Box 168">
              <controlPr defaultSize="0" autoFill="0" autoLine="0" autoPict="0">
                <anchor moveWithCells="1">
                  <from>
                    <xdr:col>18</xdr:col>
                    <xdr:colOff>19050</xdr:colOff>
                    <xdr:row>42</xdr:row>
                    <xdr:rowOff>19050</xdr:rowOff>
                  </from>
                  <to>
                    <xdr:col>18</xdr:col>
                    <xdr:colOff>323850</xdr:colOff>
                    <xdr:row>43</xdr:row>
                    <xdr:rowOff>104775</xdr:rowOff>
                  </to>
                </anchor>
              </controlPr>
            </control>
          </mc:Choice>
        </mc:AlternateContent>
        <mc:AlternateContent xmlns:mc="http://schemas.openxmlformats.org/markup-compatibility/2006">
          <mc:Choice Requires="x14">
            <control shapeId="1193" r:id="rId126" name="Check Box 169">
              <controlPr defaultSize="0" autoFill="0" autoLine="0" autoPict="0">
                <anchor moveWithCells="1">
                  <from>
                    <xdr:col>18</xdr:col>
                    <xdr:colOff>190500</xdr:colOff>
                    <xdr:row>42</xdr:row>
                    <xdr:rowOff>19050</xdr:rowOff>
                  </from>
                  <to>
                    <xdr:col>18</xdr:col>
                    <xdr:colOff>495300</xdr:colOff>
                    <xdr:row>43</xdr:row>
                    <xdr:rowOff>104775</xdr:rowOff>
                  </to>
                </anchor>
              </controlPr>
            </control>
          </mc:Choice>
        </mc:AlternateContent>
        <mc:AlternateContent xmlns:mc="http://schemas.openxmlformats.org/markup-compatibility/2006">
          <mc:Choice Requires="x14">
            <control shapeId="1194" r:id="rId127" name="Check Box 170">
              <controlPr defaultSize="0" autoFill="0" autoLine="0" autoPict="0">
                <anchor moveWithCells="1">
                  <from>
                    <xdr:col>18</xdr:col>
                    <xdr:colOff>352425</xdr:colOff>
                    <xdr:row>42</xdr:row>
                    <xdr:rowOff>19050</xdr:rowOff>
                  </from>
                  <to>
                    <xdr:col>19</xdr:col>
                    <xdr:colOff>47625</xdr:colOff>
                    <xdr:row>43</xdr:row>
                    <xdr:rowOff>104775</xdr:rowOff>
                  </to>
                </anchor>
              </controlPr>
            </control>
          </mc:Choice>
        </mc:AlternateContent>
        <mc:AlternateContent xmlns:mc="http://schemas.openxmlformats.org/markup-compatibility/2006">
          <mc:Choice Requires="x14">
            <control shapeId="1195" r:id="rId128" name="Check Box 171">
              <controlPr defaultSize="0" autoFill="0" autoLine="0" autoPict="0">
                <anchor moveWithCells="1">
                  <from>
                    <xdr:col>18</xdr:col>
                    <xdr:colOff>352425</xdr:colOff>
                    <xdr:row>42</xdr:row>
                    <xdr:rowOff>19050</xdr:rowOff>
                  </from>
                  <to>
                    <xdr:col>19</xdr:col>
                    <xdr:colOff>47625</xdr:colOff>
                    <xdr:row>43</xdr:row>
                    <xdr:rowOff>104775</xdr:rowOff>
                  </to>
                </anchor>
              </controlPr>
            </control>
          </mc:Choice>
        </mc:AlternateContent>
        <mc:AlternateContent xmlns:mc="http://schemas.openxmlformats.org/markup-compatibility/2006">
          <mc:Choice Requires="x14">
            <control shapeId="1196" r:id="rId129" name="Check Box 172">
              <controlPr defaultSize="0" autoFill="0" autoLine="0" autoPict="0">
                <anchor moveWithCells="1">
                  <from>
                    <xdr:col>19</xdr:col>
                    <xdr:colOff>19050</xdr:colOff>
                    <xdr:row>42</xdr:row>
                    <xdr:rowOff>19050</xdr:rowOff>
                  </from>
                  <to>
                    <xdr:col>19</xdr:col>
                    <xdr:colOff>323850</xdr:colOff>
                    <xdr:row>43</xdr:row>
                    <xdr:rowOff>104775</xdr:rowOff>
                  </to>
                </anchor>
              </controlPr>
            </control>
          </mc:Choice>
        </mc:AlternateContent>
        <mc:AlternateContent xmlns:mc="http://schemas.openxmlformats.org/markup-compatibility/2006">
          <mc:Choice Requires="x14">
            <control shapeId="1197" r:id="rId130" name="Check Box 173">
              <controlPr defaultSize="0" autoFill="0" autoLine="0" autoPict="0">
                <anchor moveWithCells="1">
                  <from>
                    <xdr:col>19</xdr:col>
                    <xdr:colOff>190500</xdr:colOff>
                    <xdr:row>42</xdr:row>
                    <xdr:rowOff>19050</xdr:rowOff>
                  </from>
                  <to>
                    <xdr:col>19</xdr:col>
                    <xdr:colOff>495300</xdr:colOff>
                    <xdr:row>43</xdr:row>
                    <xdr:rowOff>104775</xdr:rowOff>
                  </to>
                </anchor>
              </controlPr>
            </control>
          </mc:Choice>
        </mc:AlternateContent>
        <mc:AlternateContent xmlns:mc="http://schemas.openxmlformats.org/markup-compatibility/2006">
          <mc:Choice Requires="x14">
            <control shapeId="1198" r:id="rId131" name="Check Box 174">
              <controlPr defaultSize="0" autoFill="0" autoLine="0" autoPict="0">
                <anchor moveWithCells="1">
                  <from>
                    <xdr:col>19</xdr:col>
                    <xdr:colOff>352425</xdr:colOff>
                    <xdr:row>42</xdr:row>
                    <xdr:rowOff>19050</xdr:rowOff>
                  </from>
                  <to>
                    <xdr:col>20</xdr:col>
                    <xdr:colOff>47625</xdr:colOff>
                    <xdr:row>43</xdr:row>
                    <xdr:rowOff>104775</xdr:rowOff>
                  </to>
                </anchor>
              </controlPr>
            </control>
          </mc:Choice>
        </mc:AlternateContent>
        <mc:AlternateContent xmlns:mc="http://schemas.openxmlformats.org/markup-compatibility/2006">
          <mc:Choice Requires="x14">
            <control shapeId="1199" r:id="rId132" name="Check Box 175">
              <controlPr defaultSize="0" autoFill="0" autoLine="0" autoPict="0">
                <anchor moveWithCells="1">
                  <from>
                    <xdr:col>19</xdr:col>
                    <xdr:colOff>352425</xdr:colOff>
                    <xdr:row>42</xdr:row>
                    <xdr:rowOff>19050</xdr:rowOff>
                  </from>
                  <to>
                    <xdr:col>20</xdr:col>
                    <xdr:colOff>47625</xdr:colOff>
                    <xdr:row>43</xdr:row>
                    <xdr:rowOff>104775</xdr:rowOff>
                  </to>
                </anchor>
              </controlPr>
            </control>
          </mc:Choice>
        </mc:AlternateContent>
        <mc:AlternateContent xmlns:mc="http://schemas.openxmlformats.org/markup-compatibility/2006">
          <mc:Choice Requires="x14">
            <control shapeId="1200" r:id="rId133" name="Check Box 176">
              <controlPr defaultSize="0" autoFill="0" autoLine="0" autoPict="0">
                <anchor moveWithCells="1">
                  <from>
                    <xdr:col>20</xdr:col>
                    <xdr:colOff>19050</xdr:colOff>
                    <xdr:row>42</xdr:row>
                    <xdr:rowOff>19050</xdr:rowOff>
                  </from>
                  <to>
                    <xdr:col>20</xdr:col>
                    <xdr:colOff>323850</xdr:colOff>
                    <xdr:row>43</xdr:row>
                    <xdr:rowOff>104775</xdr:rowOff>
                  </to>
                </anchor>
              </controlPr>
            </control>
          </mc:Choice>
        </mc:AlternateContent>
        <mc:AlternateContent xmlns:mc="http://schemas.openxmlformats.org/markup-compatibility/2006">
          <mc:Choice Requires="x14">
            <control shapeId="1201" r:id="rId134" name="Check Box 177">
              <controlPr defaultSize="0" autoFill="0" autoLine="0" autoPict="0">
                <anchor moveWithCells="1">
                  <from>
                    <xdr:col>20</xdr:col>
                    <xdr:colOff>190500</xdr:colOff>
                    <xdr:row>42</xdr:row>
                    <xdr:rowOff>19050</xdr:rowOff>
                  </from>
                  <to>
                    <xdr:col>20</xdr:col>
                    <xdr:colOff>495300</xdr:colOff>
                    <xdr:row>43</xdr:row>
                    <xdr:rowOff>104775</xdr:rowOff>
                  </to>
                </anchor>
              </controlPr>
            </control>
          </mc:Choice>
        </mc:AlternateContent>
        <mc:AlternateContent xmlns:mc="http://schemas.openxmlformats.org/markup-compatibility/2006">
          <mc:Choice Requires="x14">
            <control shapeId="1202" r:id="rId135" name="Check Box 178">
              <controlPr defaultSize="0" autoFill="0" autoLine="0" autoPict="0">
                <anchor moveWithCells="1">
                  <from>
                    <xdr:col>20</xdr:col>
                    <xdr:colOff>352425</xdr:colOff>
                    <xdr:row>42</xdr:row>
                    <xdr:rowOff>19050</xdr:rowOff>
                  </from>
                  <to>
                    <xdr:col>21</xdr:col>
                    <xdr:colOff>47625</xdr:colOff>
                    <xdr:row>43</xdr:row>
                    <xdr:rowOff>104775</xdr:rowOff>
                  </to>
                </anchor>
              </controlPr>
            </control>
          </mc:Choice>
        </mc:AlternateContent>
        <mc:AlternateContent xmlns:mc="http://schemas.openxmlformats.org/markup-compatibility/2006">
          <mc:Choice Requires="x14">
            <control shapeId="1203" r:id="rId136" name="Check Box 179">
              <controlPr defaultSize="0" autoFill="0" autoLine="0" autoPict="0">
                <anchor moveWithCells="1">
                  <from>
                    <xdr:col>20</xdr:col>
                    <xdr:colOff>352425</xdr:colOff>
                    <xdr:row>42</xdr:row>
                    <xdr:rowOff>19050</xdr:rowOff>
                  </from>
                  <to>
                    <xdr:col>21</xdr:col>
                    <xdr:colOff>47625</xdr:colOff>
                    <xdr:row>43</xdr:row>
                    <xdr:rowOff>104775</xdr:rowOff>
                  </to>
                </anchor>
              </controlPr>
            </control>
          </mc:Choice>
        </mc:AlternateContent>
        <mc:AlternateContent xmlns:mc="http://schemas.openxmlformats.org/markup-compatibility/2006">
          <mc:Choice Requires="x14">
            <control shapeId="1204" r:id="rId137" name="Check Box 180">
              <controlPr defaultSize="0" autoFill="0" autoLine="0" autoPict="0">
                <anchor moveWithCells="1">
                  <from>
                    <xdr:col>21</xdr:col>
                    <xdr:colOff>19050</xdr:colOff>
                    <xdr:row>42</xdr:row>
                    <xdr:rowOff>19050</xdr:rowOff>
                  </from>
                  <to>
                    <xdr:col>21</xdr:col>
                    <xdr:colOff>323850</xdr:colOff>
                    <xdr:row>43</xdr:row>
                    <xdr:rowOff>104775</xdr:rowOff>
                  </to>
                </anchor>
              </controlPr>
            </control>
          </mc:Choice>
        </mc:AlternateContent>
        <mc:AlternateContent xmlns:mc="http://schemas.openxmlformats.org/markup-compatibility/2006">
          <mc:Choice Requires="x14">
            <control shapeId="1205" r:id="rId138" name="Check Box 181">
              <controlPr defaultSize="0" autoFill="0" autoLine="0" autoPict="0">
                <anchor moveWithCells="1">
                  <from>
                    <xdr:col>21</xdr:col>
                    <xdr:colOff>190500</xdr:colOff>
                    <xdr:row>42</xdr:row>
                    <xdr:rowOff>19050</xdr:rowOff>
                  </from>
                  <to>
                    <xdr:col>21</xdr:col>
                    <xdr:colOff>495300</xdr:colOff>
                    <xdr:row>43</xdr:row>
                    <xdr:rowOff>104775</xdr:rowOff>
                  </to>
                </anchor>
              </controlPr>
            </control>
          </mc:Choice>
        </mc:AlternateContent>
        <mc:AlternateContent xmlns:mc="http://schemas.openxmlformats.org/markup-compatibility/2006">
          <mc:Choice Requires="x14">
            <control shapeId="1206" r:id="rId139" name="Check Box 182">
              <controlPr defaultSize="0" autoFill="0" autoLine="0" autoPict="0">
                <anchor moveWithCells="1">
                  <from>
                    <xdr:col>21</xdr:col>
                    <xdr:colOff>352425</xdr:colOff>
                    <xdr:row>42</xdr:row>
                    <xdr:rowOff>19050</xdr:rowOff>
                  </from>
                  <to>
                    <xdr:col>22</xdr:col>
                    <xdr:colOff>47625</xdr:colOff>
                    <xdr:row>43</xdr:row>
                    <xdr:rowOff>104775</xdr:rowOff>
                  </to>
                </anchor>
              </controlPr>
            </control>
          </mc:Choice>
        </mc:AlternateContent>
        <mc:AlternateContent xmlns:mc="http://schemas.openxmlformats.org/markup-compatibility/2006">
          <mc:Choice Requires="x14">
            <control shapeId="1207" r:id="rId140" name="Check Box 183">
              <controlPr defaultSize="0" autoFill="0" autoLine="0" autoPict="0">
                <anchor moveWithCells="1">
                  <from>
                    <xdr:col>21</xdr:col>
                    <xdr:colOff>352425</xdr:colOff>
                    <xdr:row>42</xdr:row>
                    <xdr:rowOff>19050</xdr:rowOff>
                  </from>
                  <to>
                    <xdr:col>22</xdr:col>
                    <xdr:colOff>47625</xdr:colOff>
                    <xdr:row>43</xdr:row>
                    <xdr:rowOff>104775</xdr:rowOff>
                  </to>
                </anchor>
              </controlPr>
            </control>
          </mc:Choice>
        </mc:AlternateContent>
        <mc:AlternateContent xmlns:mc="http://schemas.openxmlformats.org/markup-compatibility/2006">
          <mc:Choice Requires="x14">
            <control shapeId="1208" r:id="rId141" name="Check Box 184">
              <controlPr defaultSize="0" autoFill="0" autoLine="0" autoPict="0">
                <anchor moveWithCells="1">
                  <from>
                    <xdr:col>22</xdr:col>
                    <xdr:colOff>19050</xdr:colOff>
                    <xdr:row>42</xdr:row>
                    <xdr:rowOff>19050</xdr:rowOff>
                  </from>
                  <to>
                    <xdr:col>22</xdr:col>
                    <xdr:colOff>323850</xdr:colOff>
                    <xdr:row>43</xdr:row>
                    <xdr:rowOff>104775</xdr:rowOff>
                  </to>
                </anchor>
              </controlPr>
            </control>
          </mc:Choice>
        </mc:AlternateContent>
        <mc:AlternateContent xmlns:mc="http://schemas.openxmlformats.org/markup-compatibility/2006">
          <mc:Choice Requires="x14">
            <control shapeId="1209" r:id="rId142" name="Check Box 185">
              <controlPr defaultSize="0" autoFill="0" autoLine="0" autoPict="0">
                <anchor moveWithCells="1">
                  <from>
                    <xdr:col>22</xdr:col>
                    <xdr:colOff>190500</xdr:colOff>
                    <xdr:row>42</xdr:row>
                    <xdr:rowOff>19050</xdr:rowOff>
                  </from>
                  <to>
                    <xdr:col>22</xdr:col>
                    <xdr:colOff>495300</xdr:colOff>
                    <xdr:row>43</xdr:row>
                    <xdr:rowOff>104775</xdr:rowOff>
                  </to>
                </anchor>
              </controlPr>
            </control>
          </mc:Choice>
        </mc:AlternateContent>
        <mc:AlternateContent xmlns:mc="http://schemas.openxmlformats.org/markup-compatibility/2006">
          <mc:Choice Requires="x14">
            <control shapeId="1210" r:id="rId143" name="Check Box 186">
              <controlPr defaultSize="0" autoFill="0" autoLine="0" autoPict="0">
                <anchor moveWithCells="1">
                  <from>
                    <xdr:col>22</xdr:col>
                    <xdr:colOff>352425</xdr:colOff>
                    <xdr:row>42</xdr:row>
                    <xdr:rowOff>19050</xdr:rowOff>
                  </from>
                  <to>
                    <xdr:col>23</xdr:col>
                    <xdr:colOff>47625</xdr:colOff>
                    <xdr:row>43</xdr:row>
                    <xdr:rowOff>104775</xdr:rowOff>
                  </to>
                </anchor>
              </controlPr>
            </control>
          </mc:Choice>
        </mc:AlternateContent>
        <mc:AlternateContent xmlns:mc="http://schemas.openxmlformats.org/markup-compatibility/2006">
          <mc:Choice Requires="x14">
            <control shapeId="1211" r:id="rId144" name="Check Box 187">
              <controlPr defaultSize="0" autoFill="0" autoLine="0" autoPict="0">
                <anchor moveWithCells="1">
                  <from>
                    <xdr:col>22</xdr:col>
                    <xdr:colOff>352425</xdr:colOff>
                    <xdr:row>42</xdr:row>
                    <xdr:rowOff>19050</xdr:rowOff>
                  </from>
                  <to>
                    <xdr:col>23</xdr:col>
                    <xdr:colOff>47625</xdr:colOff>
                    <xdr:row>43</xdr:row>
                    <xdr:rowOff>104775</xdr:rowOff>
                  </to>
                </anchor>
              </controlPr>
            </control>
          </mc:Choice>
        </mc:AlternateContent>
        <mc:AlternateContent xmlns:mc="http://schemas.openxmlformats.org/markup-compatibility/2006">
          <mc:Choice Requires="x14">
            <control shapeId="1212" r:id="rId145" name="Check Box 188">
              <controlPr defaultSize="0" autoFill="0" autoLine="0" autoPict="0">
                <anchor moveWithCells="1">
                  <from>
                    <xdr:col>22</xdr:col>
                    <xdr:colOff>352425</xdr:colOff>
                    <xdr:row>42</xdr:row>
                    <xdr:rowOff>19050</xdr:rowOff>
                  </from>
                  <to>
                    <xdr:col>23</xdr:col>
                    <xdr:colOff>47625</xdr:colOff>
                    <xdr:row>43</xdr:row>
                    <xdr:rowOff>104775</xdr:rowOff>
                  </to>
                </anchor>
              </controlPr>
            </control>
          </mc:Choice>
        </mc:AlternateContent>
        <mc:AlternateContent xmlns:mc="http://schemas.openxmlformats.org/markup-compatibility/2006">
          <mc:Choice Requires="x14">
            <control shapeId="1213" r:id="rId146" name="Check Box 189">
              <controlPr defaultSize="0" autoFill="0" autoLine="0" autoPict="0">
                <anchor moveWithCells="1">
                  <from>
                    <xdr:col>23</xdr:col>
                    <xdr:colOff>19050</xdr:colOff>
                    <xdr:row>42</xdr:row>
                    <xdr:rowOff>19050</xdr:rowOff>
                  </from>
                  <to>
                    <xdr:col>23</xdr:col>
                    <xdr:colOff>323850</xdr:colOff>
                    <xdr:row>43</xdr:row>
                    <xdr:rowOff>104775</xdr:rowOff>
                  </to>
                </anchor>
              </controlPr>
            </control>
          </mc:Choice>
        </mc:AlternateContent>
        <mc:AlternateContent xmlns:mc="http://schemas.openxmlformats.org/markup-compatibility/2006">
          <mc:Choice Requires="x14">
            <control shapeId="1214" r:id="rId147" name="Check Box 190">
              <controlPr defaultSize="0" autoFill="0" autoLine="0" autoPict="0">
                <anchor moveWithCells="1">
                  <from>
                    <xdr:col>23</xdr:col>
                    <xdr:colOff>190500</xdr:colOff>
                    <xdr:row>42</xdr:row>
                    <xdr:rowOff>19050</xdr:rowOff>
                  </from>
                  <to>
                    <xdr:col>23</xdr:col>
                    <xdr:colOff>495300</xdr:colOff>
                    <xdr:row>43</xdr:row>
                    <xdr:rowOff>104775</xdr:rowOff>
                  </to>
                </anchor>
              </controlPr>
            </control>
          </mc:Choice>
        </mc:AlternateContent>
        <mc:AlternateContent xmlns:mc="http://schemas.openxmlformats.org/markup-compatibility/2006">
          <mc:Choice Requires="x14">
            <control shapeId="1215" r:id="rId148" name="Check Box 191">
              <controlPr defaultSize="0" autoFill="0" autoLine="0" autoPict="0">
                <anchor moveWithCells="1">
                  <from>
                    <xdr:col>23</xdr:col>
                    <xdr:colOff>352425</xdr:colOff>
                    <xdr:row>42</xdr:row>
                    <xdr:rowOff>19050</xdr:rowOff>
                  </from>
                  <to>
                    <xdr:col>24</xdr:col>
                    <xdr:colOff>47625</xdr:colOff>
                    <xdr:row>43</xdr:row>
                    <xdr:rowOff>104775</xdr:rowOff>
                  </to>
                </anchor>
              </controlPr>
            </control>
          </mc:Choice>
        </mc:AlternateContent>
        <mc:AlternateContent xmlns:mc="http://schemas.openxmlformats.org/markup-compatibility/2006">
          <mc:Choice Requires="x14">
            <control shapeId="1216" r:id="rId149" name="Check Box 192">
              <controlPr defaultSize="0" autoFill="0" autoLine="0" autoPict="0">
                <anchor moveWithCells="1">
                  <from>
                    <xdr:col>18</xdr:col>
                    <xdr:colOff>19050</xdr:colOff>
                    <xdr:row>44</xdr:row>
                    <xdr:rowOff>19050</xdr:rowOff>
                  </from>
                  <to>
                    <xdr:col>18</xdr:col>
                    <xdr:colOff>323850</xdr:colOff>
                    <xdr:row>45</xdr:row>
                    <xdr:rowOff>104775</xdr:rowOff>
                  </to>
                </anchor>
              </controlPr>
            </control>
          </mc:Choice>
        </mc:AlternateContent>
        <mc:AlternateContent xmlns:mc="http://schemas.openxmlformats.org/markup-compatibility/2006">
          <mc:Choice Requires="x14">
            <control shapeId="1217" r:id="rId150" name="Check Box 193">
              <controlPr defaultSize="0" autoFill="0" autoLine="0" autoPict="0">
                <anchor moveWithCells="1">
                  <from>
                    <xdr:col>18</xdr:col>
                    <xdr:colOff>190500</xdr:colOff>
                    <xdr:row>44</xdr:row>
                    <xdr:rowOff>19050</xdr:rowOff>
                  </from>
                  <to>
                    <xdr:col>18</xdr:col>
                    <xdr:colOff>495300</xdr:colOff>
                    <xdr:row>45</xdr:row>
                    <xdr:rowOff>104775</xdr:rowOff>
                  </to>
                </anchor>
              </controlPr>
            </control>
          </mc:Choice>
        </mc:AlternateContent>
        <mc:AlternateContent xmlns:mc="http://schemas.openxmlformats.org/markup-compatibility/2006">
          <mc:Choice Requires="x14">
            <control shapeId="1218" r:id="rId151" name="Check Box 194">
              <controlPr defaultSize="0" autoFill="0" autoLine="0" autoPict="0">
                <anchor moveWithCells="1">
                  <from>
                    <xdr:col>18</xdr:col>
                    <xdr:colOff>352425</xdr:colOff>
                    <xdr:row>44</xdr:row>
                    <xdr:rowOff>19050</xdr:rowOff>
                  </from>
                  <to>
                    <xdr:col>19</xdr:col>
                    <xdr:colOff>47625</xdr:colOff>
                    <xdr:row>45</xdr:row>
                    <xdr:rowOff>104775</xdr:rowOff>
                  </to>
                </anchor>
              </controlPr>
            </control>
          </mc:Choice>
        </mc:AlternateContent>
        <mc:AlternateContent xmlns:mc="http://schemas.openxmlformats.org/markup-compatibility/2006">
          <mc:Choice Requires="x14">
            <control shapeId="1219" r:id="rId152" name="Check Box 195">
              <controlPr defaultSize="0" autoFill="0" autoLine="0" autoPict="0">
                <anchor moveWithCells="1">
                  <from>
                    <xdr:col>18</xdr:col>
                    <xdr:colOff>352425</xdr:colOff>
                    <xdr:row>44</xdr:row>
                    <xdr:rowOff>19050</xdr:rowOff>
                  </from>
                  <to>
                    <xdr:col>19</xdr:col>
                    <xdr:colOff>47625</xdr:colOff>
                    <xdr:row>45</xdr:row>
                    <xdr:rowOff>104775</xdr:rowOff>
                  </to>
                </anchor>
              </controlPr>
            </control>
          </mc:Choice>
        </mc:AlternateContent>
        <mc:AlternateContent xmlns:mc="http://schemas.openxmlformats.org/markup-compatibility/2006">
          <mc:Choice Requires="x14">
            <control shapeId="1220" r:id="rId153" name="Check Box 196">
              <controlPr defaultSize="0" autoFill="0" autoLine="0" autoPict="0">
                <anchor moveWithCells="1">
                  <from>
                    <xdr:col>19</xdr:col>
                    <xdr:colOff>19050</xdr:colOff>
                    <xdr:row>44</xdr:row>
                    <xdr:rowOff>19050</xdr:rowOff>
                  </from>
                  <to>
                    <xdr:col>19</xdr:col>
                    <xdr:colOff>323850</xdr:colOff>
                    <xdr:row>45</xdr:row>
                    <xdr:rowOff>104775</xdr:rowOff>
                  </to>
                </anchor>
              </controlPr>
            </control>
          </mc:Choice>
        </mc:AlternateContent>
        <mc:AlternateContent xmlns:mc="http://schemas.openxmlformats.org/markup-compatibility/2006">
          <mc:Choice Requires="x14">
            <control shapeId="1221" r:id="rId154" name="Check Box 197">
              <controlPr defaultSize="0" autoFill="0" autoLine="0" autoPict="0">
                <anchor moveWithCells="1">
                  <from>
                    <xdr:col>19</xdr:col>
                    <xdr:colOff>190500</xdr:colOff>
                    <xdr:row>44</xdr:row>
                    <xdr:rowOff>19050</xdr:rowOff>
                  </from>
                  <to>
                    <xdr:col>19</xdr:col>
                    <xdr:colOff>495300</xdr:colOff>
                    <xdr:row>45</xdr:row>
                    <xdr:rowOff>104775</xdr:rowOff>
                  </to>
                </anchor>
              </controlPr>
            </control>
          </mc:Choice>
        </mc:AlternateContent>
        <mc:AlternateContent xmlns:mc="http://schemas.openxmlformats.org/markup-compatibility/2006">
          <mc:Choice Requires="x14">
            <control shapeId="1222" r:id="rId155" name="Check Box 198">
              <controlPr defaultSize="0" autoFill="0" autoLine="0" autoPict="0">
                <anchor moveWithCells="1">
                  <from>
                    <xdr:col>19</xdr:col>
                    <xdr:colOff>352425</xdr:colOff>
                    <xdr:row>44</xdr:row>
                    <xdr:rowOff>19050</xdr:rowOff>
                  </from>
                  <to>
                    <xdr:col>20</xdr:col>
                    <xdr:colOff>47625</xdr:colOff>
                    <xdr:row>45</xdr:row>
                    <xdr:rowOff>104775</xdr:rowOff>
                  </to>
                </anchor>
              </controlPr>
            </control>
          </mc:Choice>
        </mc:AlternateContent>
        <mc:AlternateContent xmlns:mc="http://schemas.openxmlformats.org/markup-compatibility/2006">
          <mc:Choice Requires="x14">
            <control shapeId="1223" r:id="rId156" name="Check Box 199">
              <controlPr defaultSize="0" autoFill="0" autoLine="0" autoPict="0">
                <anchor moveWithCells="1">
                  <from>
                    <xdr:col>19</xdr:col>
                    <xdr:colOff>352425</xdr:colOff>
                    <xdr:row>44</xdr:row>
                    <xdr:rowOff>19050</xdr:rowOff>
                  </from>
                  <to>
                    <xdr:col>20</xdr:col>
                    <xdr:colOff>47625</xdr:colOff>
                    <xdr:row>45</xdr:row>
                    <xdr:rowOff>104775</xdr:rowOff>
                  </to>
                </anchor>
              </controlPr>
            </control>
          </mc:Choice>
        </mc:AlternateContent>
        <mc:AlternateContent xmlns:mc="http://schemas.openxmlformats.org/markup-compatibility/2006">
          <mc:Choice Requires="x14">
            <control shapeId="1224" r:id="rId157" name="Check Box 200">
              <controlPr defaultSize="0" autoFill="0" autoLine="0" autoPict="0">
                <anchor moveWithCells="1">
                  <from>
                    <xdr:col>20</xdr:col>
                    <xdr:colOff>19050</xdr:colOff>
                    <xdr:row>44</xdr:row>
                    <xdr:rowOff>19050</xdr:rowOff>
                  </from>
                  <to>
                    <xdr:col>20</xdr:col>
                    <xdr:colOff>323850</xdr:colOff>
                    <xdr:row>45</xdr:row>
                    <xdr:rowOff>104775</xdr:rowOff>
                  </to>
                </anchor>
              </controlPr>
            </control>
          </mc:Choice>
        </mc:AlternateContent>
        <mc:AlternateContent xmlns:mc="http://schemas.openxmlformats.org/markup-compatibility/2006">
          <mc:Choice Requires="x14">
            <control shapeId="1225" r:id="rId158" name="Check Box 201">
              <controlPr defaultSize="0" autoFill="0" autoLine="0" autoPict="0">
                <anchor moveWithCells="1">
                  <from>
                    <xdr:col>20</xdr:col>
                    <xdr:colOff>190500</xdr:colOff>
                    <xdr:row>44</xdr:row>
                    <xdr:rowOff>19050</xdr:rowOff>
                  </from>
                  <to>
                    <xdr:col>20</xdr:col>
                    <xdr:colOff>495300</xdr:colOff>
                    <xdr:row>45</xdr:row>
                    <xdr:rowOff>104775</xdr:rowOff>
                  </to>
                </anchor>
              </controlPr>
            </control>
          </mc:Choice>
        </mc:AlternateContent>
        <mc:AlternateContent xmlns:mc="http://schemas.openxmlformats.org/markup-compatibility/2006">
          <mc:Choice Requires="x14">
            <control shapeId="1226" r:id="rId159" name="Check Box 202">
              <controlPr defaultSize="0" autoFill="0" autoLine="0" autoPict="0">
                <anchor moveWithCells="1">
                  <from>
                    <xdr:col>20</xdr:col>
                    <xdr:colOff>352425</xdr:colOff>
                    <xdr:row>44</xdr:row>
                    <xdr:rowOff>19050</xdr:rowOff>
                  </from>
                  <to>
                    <xdr:col>21</xdr:col>
                    <xdr:colOff>47625</xdr:colOff>
                    <xdr:row>45</xdr:row>
                    <xdr:rowOff>104775</xdr:rowOff>
                  </to>
                </anchor>
              </controlPr>
            </control>
          </mc:Choice>
        </mc:AlternateContent>
        <mc:AlternateContent xmlns:mc="http://schemas.openxmlformats.org/markup-compatibility/2006">
          <mc:Choice Requires="x14">
            <control shapeId="1227" r:id="rId160" name="Check Box 203">
              <controlPr defaultSize="0" autoFill="0" autoLine="0" autoPict="0">
                <anchor moveWithCells="1">
                  <from>
                    <xdr:col>20</xdr:col>
                    <xdr:colOff>352425</xdr:colOff>
                    <xdr:row>44</xdr:row>
                    <xdr:rowOff>19050</xdr:rowOff>
                  </from>
                  <to>
                    <xdr:col>21</xdr:col>
                    <xdr:colOff>47625</xdr:colOff>
                    <xdr:row>45</xdr:row>
                    <xdr:rowOff>104775</xdr:rowOff>
                  </to>
                </anchor>
              </controlPr>
            </control>
          </mc:Choice>
        </mc:AlternateContent>
        <mc:AlternateContent xmlns:mc="http://schemas.openxmlformats.org/markup-compatibility/2006">
          <mc:Choice Requires="x14">
            <control shapeId="1228" r:id="rId161" name="Check Box 204">
              <controlPr defaultSize="0" autoFill="0" autoLine="0" autoPict="0">
                <anchor moveWithCells="1">
                  <from>
                    <xdr:col>21</xdr:col>
                    <xdr:colOff>19050</xdr:colOff>
                    <xdr:row>44</xdr:row>
                    <xdr:rowOff>19050</xdr:rowOff>
                  </from>
                  <to>
                    <xdr:col>21</xdr:col>
                    <xdr:colOff>323850</xdr:colOff>
                    <xdr:row>45</xdr:row>
                    <xdr:rowOff>104775</xdr:rowOff>
                  </to>
                </anchor>
              </controlPr>
            </control>
          </mc:Choice>
        </mc:AlternateContent>
        <mc:AlternateContent xmlns:mc="http://schemas.openxmlformats.org/markup-compatibility/2006">
          <mc:Choice Requires="x14">
            <control shapeId="1229" r:id="rId162" name="Check Box 205">
              <controlPr defaultSize="0" autoFill="0" autoLine="0" autoPict="0">
                <anchor moveWithCells="1">
                  <from>
                    <xdr:col>21</xdr:col>
                    <xdr:colOff>190500</xdr:colOff>
                    <xdr:row>44</xdr:row>
                    <xdr:rowOff>19050</xdr:rowOff>
                  </from>
                  <to>
                    <xdr:col>21</xdr:col>
                    <xdr:colOff>495300</xdr:colOff>
                    <xdr:row>45</xdr:row>
                    <xdr:rowOff>104775</xdr:rowOff>
                  </to>
                </anchor>
              </controlPr>
            </control>
          </mc:Choice>
        </mc:AlternateContent>
        <mc:AlternateContent xmlns:mc="http://schemas.openxmlformats.org/markup-compatibility/2006">
          <mc:Choice Requires="x14">
            <control shapeId="1230" r:id="rId163" name="Check Box 206">
              <controlPr defaultSize="0" autoFill="0" autoLine="0" autoPict="0">
                <anchor moveWithCells="1">
                  <from>
                    <xdr:col>21</xdr:col>
                    <xdr:colOff>352425</xdr:colOff>
                    <xdr:row>44</xdr:row>
                    <xdr:rowOff>19050</xdr:rowOff>
                  </from>
                  <to>
                    <xdr:col>22</xdr:col>
                    <xdr:colOff>47625</xdr:colOff>
                    <xdr:row>45</xdr:row>
                    <xdr:rowOff>104775</xdr:rowOff>
                  </to>
                </anchor>
              </controlPr>
            </control>
          </mc:Choice>
        </mc:AlternateContent>
        <mc:AlternateContent xmlns:mc="http://schemas.openxmlformats.org/markup-compatibility/2006">
          <mc:Choice Requires="x14">
            <control shapeId="1231" r:id="rId164" name="Check Box 207">
              <controlPr defaultSize="0" autoFill="0" autoLine="0" autoPict="0">
                <anchor moveWithCells="1">
                  <from>
                    <xdr:col>21</xdr:col>
                    <xdr:colOff>352425</xdr:colOff>
                    <xdr:row>44</xdr:row>
                    <xdr:rowOff>19050</xdr:rowOff>
                  </from>
                  <to>
                    <xdr:col>22</xdr:col>
                    <xdr:colOff>47625</xdr:colOff>
                    <xdr:row>45</xdr:row>
                    <xdr:rowOff>104775</xdr:rowOff>
                  </to>
                </anchor>
              </controlPr>
            </control>
          </mc:Choice>
        </mc:AlternateContent>
        <mc:AlternateContent xmlns:mc="http://schemas.openxmlformats.org/markup-compatibility/2006">
          <mc:Choice Requires="x14">
            <control shapeId="1232" r:id="rId165" name="Check Box 208">
              <controlPr defaultSize="0" autoFill="0" autoLine="0" autoPict="0">
                <anchor moveWithCells="1">
                  <from>
                    <xdr:col>22</xdr:col>
                    <xdr:colOff>19050</xdr:colOff>
                    <xdr:row>44</xdr:row>
                    <xdr:rowOff>19050</xdr:rowOff>
                  </from>
                  <to>
                    <xdr:col>22</xdr:col>
                    <xdr:colOff>323850</xdr:colOff>
                    <xdr:row>45</xdr:row>
                    <xdr:rowOff>104775</xdr:rowOff>
                  </to>
                </anchor>
              </controlPr>
            </control>
          </mc:Choice>
        </mc:AlternateContent>
        <mc:AlternateContent xmlns:mc="http://schemas.openxmlformats.org/markup-compatibility/2006">
          <mc:Choice Requires="x14">
            <control shapeId="1233" r:id="rId166" name="Check Box 209">
              <controlPr defaultSize="0" autoFill="0" autoLine="0" autoPict="0">
                <anchor moveWithCells="1">
                  <from>
                    <xdr:col>22</xdr:col>
                    <xdr:colOff>190500</xdr:colOff>
                    <xdr:row>44</xdr:row>
                    <xdr:rowOff>19050</xdr:rowOff>
                  </from>
                  <to>
                    <xdr:col>22</xdr:col>
                    <xdr:colOff>495300</xdr:colOff>
                    <xdr:row>45</xdr:row>
                    <xdr:rowOff>104775</xdr:rowOff>
                  </to>
                </anchor>
              </controlPr>
            </control>
          </mc:Choice>
        </mc:AlternateContent>
        <mc:AlternateContent xmlns:mc="http://schemas.openxmlformats.org/markup-compatibility/2006">
          <mc:Choice Requires="x14">
            <control shapeId="1234" r:id="rId167" name="Check Box 210">
              <controlPr defaultSize="0" autoFill="0" autoLine="0" autoPict="0">
                <anchor moveWithCells="1">
                  <from>
                    <xdr:col>22</xdr:col>
                    <xdr:colOff>352425</xdr:colOff>
                    <xdr:row>44</xdr:row>
                    <xdr:rowOff>19050</xdr:rowOff>
                  </from>
                  <to>
                    <xdr:col>23</xdr:col>
                    <xdr:colOff>47625</xdr:colOff>
                    <xdr:row>45</xdr:row>
                    <xdr:rowOff>104775</xdr:rowOff>
                  </to>
                </anchor>
              </controlPr>
            </control>
          </mc:Choice>
        </mc:AlternateContent>
        <mc:AlternateContent xmlns:mc="http://schemas.openxmlformats.org/markup-compatibility/2006">
          <mc:Choice Requires="x14">
            <control shapeId="1235" r:id="rId168" name="Check Box 211">
              <controlPr defaultSize="0" autoFill="0" autoLine="0" autoPict="0">
                <anchor moveWithCells="1">
                  <from>
                    <xdr:col>22</xdr:col>
                    <xdr:colOff>352425</xdr:colOff>
                    <xdr:row>44</xdr:row>
                    <xdr:rowOff>19050</xdr:rowOff>
                  </from>
                  <to>
                    <xdr:col>23</xdr:col>
                    <xdr:colOff>47625</xdr:colOff>
                    <xdr:row>45</xdr:row>
                    <xdr:rowOff>104775</xdr:rowOff>
                  </to>
                </anchor>
              </controlPr>
            </control>
          </mc:Choice>
        </mc:AlternateContent>
        <mc:AlternateContent xmlns:mc="http://schemas.openxmlformats.org/markup-compatibility/2006">
          <mc:Choice Requires="x14">
            <control shapeId="1236" r:id="rId169" name="Check Box 212">
              <controlPr defaultSize="0" autoFill="0" autoLine="0" autoPict="0">
                <anchor moveWithCells="1">
                  <from>
                    <xdr:col>22</xdr:col>
                    <xdr:colOff>352425</xdr:colOff>
                    <xdr:row>44</xdr:row>
                    <xdr:rowOff>19050</xdr:rowOff>
                  </from>
                  <to>
                    <xdr:col>23</xdr:col>
                    <xdr:colOff>47625</xdr:colOff>
                    <xdr:row>45</xdr:row>
                    <xdr:rowOff>104775</xdr:rowOff>
                  </to>
                </anchor>
              </controlPr>
            </control>
          </mc:Choice>
        </mc:AlternateContent>
        <mc:AlternateContent xmlns:mc="http://schemas.openxmlformats.org/markup-compatibility/2006">
          <mc:Choice Requires="x14">
            <control shapeId="1237" r:id="rId170" name="Check Box 213">
              <controlPr defaultSize="0" autoFill="0" autoLine="0" autoPict="0">
                <anchor moveWithCells="1">
                  <from>
                    <xdr:col>23</xdr:col>
                    <xdr:colOff>19050</xdr:colOff>
                    <xdr:row>44</xdr:row>
                    <xdr:rowOff>19050</xdr:rowOff>
                  </from>
                  <to>
                    <xdr:col>23</xdr:col>
                    <xdr:colOff>323850</xdr:colOff>
                    <xdr:row>45</xdr:row>
                    <xdr:rowOff>104775</xdr:rowOff>
                  </to>
                </anchor>
              </controlPr>
            </control>
          </mc:Choice>
        </mc:AlternateContent>
        <mc:AlternateContent xmlns:mc="http://schemas.openxmlformats.org/markup-compatibility/2006">
          <mc:Choice Requires="x14">
            <control shapeId="1238" r:id="rId171" name="Check Box 214">
              <controlPr defaultSize="0" autoFill="0" autoLine="0" autoPict="0">
                <anchor moveWithCells="1">
                  <from>
                    <xdr:col>23</xdr:col>
                    <xdr:colOff>190500</xdr:colOff>
                    <xdr:row>44</xdr:row>
                    <xdr:rowOff>19050</xdr:rowOff>
                  </from>
                  <to>
                    <xdr:col>23</xdr:col>
                    <xdr:colOff>495300</xdr:colOff>
                    <xdr:row>45</xdr:row>
                    <xdr:rowOff>104775</xdr:rowOff>
                  </to>
                </anchor>
              </controlPr>
            </control>
          </mc:Choice>
        </mc:AlternateContent>
        <mc:AlternateContent xmlns:mc="http://schemas.openxmlformats.org/markup-compatibility/2006">
          <mc:Choice Requires="x14">
            <control shapeId="1239" r:id="rId172" name="Check Box 215">
              <controlPr defaultSize="0" autoFill="0" autoLine="0" autoPict="0">
                <anchor moveWithCells="1">
                  <from>
                    <xdr:col>23</xdr:col>
                    <xdr:colOff>352425</xdr:colOff>
                    <xdr:row>44</xdr:row>
                    <xdr:rowOff>19050</xdr:rowOff>
                  </from>
                  <to>
                    <xdr:col>24</xdr:col>
                    <xdr:colOff>47625</xdr:colOff>
                    <xdr:row>45</xdr:row>
                    <xdr:rowOff>104775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20</xdr:col>
                    <xdr:colOff>180975</xdr:colOff>
                    <xdr:row>49</xdr:row>
                    <xdr:rowOff>28575</xdr:rowOff>
                  </from>
                  <to>
                    <xdr:col>20</xdr:col>
                    <xdr:colOff>485775</xdr:colOff>
                    <xdr:row>50</xdr:row>
                    <xdr:rowOff>114300</xdr:rowOff>
                  </to>
                </anchor>
              </controlPr>
            </control>
          </mc:Choice>
        </mc:AlternateContent>
        <mc:AlternateContent xmlns:mc="http://schemas.openxmlformats.org/markup-compatibility/2006">
          <mc:Choice Requires="x14">
            <control shapeId="1248" r:id="rId174" name="Check Box 224">
              <controlPr defaultSize="0" autoFill="0" autoLine="0" autoPict="0">
                <anchor moveWithCells="1">
                  <from>
                    <xdr:col>21</xdr:col>
                    <xdr:colOff>190500</xdr:colOff>
                    <xdr:row>49</xdr:row>
                    <xdr:rowOff>19050</xdr:rowOff>
                  </from>
                  <to>
                    <xdr:col>21</xdr:col>
                    <xdr:colOff>495300</xdr:colOff>
                    <xdr:row>50</xdr:row>
                    <xdr:rowOff>104775</xdr:rowOff>
                  </to>
                </anchor>
              </controlPr>
            </control>
          </mc:Choice>
        </mc:AlternateContent>
        <mc:AlternateContent xmlns:mc="http://schemas.openxmlformats.org/markup-compatibility/2006">
          <mc:Choice Requires="x14">
            <control shapeId="1260" r:id="rId175" name="Check Box 236">
              <controlPr defaultSize="0" autoFill="0" autoLine="0" autoPict="0">
                <anchor moveWithCells="1">
                  <from>
                    <xdr:col>19</xdr:col>
                    <xdr:colOff>190500</xdr:colOff>
                    <xdr:row>49</xdr:row>
                    <xdr:rowOff>19050</xdr:rowOff>
                  </from>
                  <to>
                    <xdr:col>19</xdr:col>
                    <xdr:colOff>495300</xdr:colOff>
                    <xdr:row>50</xdr:row>
                    <xdr:rowOff>104775</xdr:rowOff>
                  </to>
                </anchor>
              </controlPr>
            </control>
          </mc:Choice>
        </mc:AlternateContent>
        <mc:AlternateContent xmlns:mc="http://schemas.openxmlformats.org/markup-compatibility/2006">
          <mc:Choice Requires="x14">
            <control shapeId="1282" r:id="rId176" name="Check Box 258">
              <controlPr defaultSize="0" autoFill="0" autoLine="0" autoPict="0">
                <anchor moveWithCells="1">
                  <from>
                    <xdr:col>23</xdr:col>
                    <xdr:colOff>190500</xdr:colOff>
                    <xdr:row>49</xdr:row>
                    <xdr:rowOff>19050</xdr:rowOff>
                  </from>
                  <to>
                    <xdr:col>23</xdr:col>
                    <xdr:colOff>495300</xdr:colOff>
                    <xdr:row>50</xdr:row>
                    <xdr:rowOff>104775</xdr:rowOff>
                  </to>
                </anchor>
              </controlPr>
            </control>
          </mc:Choice>
        </mc:AlternateContent>
        <mc:AlternateContent xmlns:mc="http://schemas.openxmlformats.org/markup-compatibility/2006">
          <mc:Choice Requires="x14">
            <control shapeId="1292" r:id="rId177" name="Check Box 268">
              <controlPr defaultSize="0" autoFill="0" autoLine="0" autoPict="0">
                <anchor moveWithCells="1">
                  <from>
                    <xdr:col>24</xdr:col>
                    <xdr:colOff>190500</xdr:colOff>
                    <xdr:row>49</xdr:row>
                    <xdr:rowOff>19050</xdr:rowOff>
                  </from>
                  <to>
                    <xdr:col>24</xdr:col>
                    <xdr:colOff>495300</xdr:colOff>
                    <xdr:row>50</xdr:row>
                    <xdr:rowOff>104775</xdr:rowOff>
                  </to>
                </anchor>
              </controlPr>
            </control>
          </mc:Choice>
        </mc:AlternateContent>
        <mc:AlternateContent xmlns:mc="http://schemas.openxmlformats.org/markup-compatibility/2006">
          <mc:Choice Requires="x14">
            <control shapeId="1309" r:id="rId178" name="Check Box 285">
              <controlPr defaultSize="0" autoFill="0" autoLine="0" autoPict="0">
                <anchor moveWithCells="1">
                  <from>
                    <xdr:col>25</xdr:col>
                    <xdr:colOff>190500</xdr:colOff>
                    <xdr:row>49</xdr:row>
                    <xdr:rowOff>19050</xdr:rowOff>
                  </from>
                  <to>
                    <xdr:col>25</xdr:col>
                    <xdr:colOff>495300</xdr:colOff>
                    <xdr:row>50</xdr:row>
                    <xdr:rowOff>104775</xdr:rowOff>
                  </to>
                </anchor>
              </controlPr>
            </control>
          </mc:Choice>
        </mc:AlternateContent>
        <mc:AlternateContent xmlns:mc="http://schemas.openxmlformats.org/markup-compatibility/2006">
          <mc:Choice Requires="x14">
            <control shapeId="1326" r:id="rId179" name="Check Box 302">
              <controlPr defaultSize="0" autoFill="0" autoLine="0" autoPict="0">
                <anchor moveWithCells="1">
                  <from>
                    <xdr:col>26</xdr:col>
                    <xdr:colOff>190500</xdr:colOff>
                    <xdr:row>49</xdr:row>
                    <xdr:rowOff>19050</xdr:rowOff>
                  </from>
                  <to>
                    <xdr:col>26</xdr:col>
                    <xdr:colOff>495300</xdr:colOff>
                    <xdr:row>50</xdr:row>
                    <xdr:rowOff>104775</xdr:rowOff>
                  </to>
                </anchor>
              </controlPr>
            </control>
          </mc:Choice>
        </mc:AlternateContent>
        <mc:AlternateContent xmlns:mc="http://schemas.openxmlformats.org/markup-compatibility/2006">
          <mc:Choice Requires="x14">
            <control shapeId="1431" r:id="rId180" name="Check Box 407">
              <controlPr defaultSize="0" autoFill="0" autoLine="0" autoPict="0">
                <anchor moveWithCells="1">
                  <from>
                    <xdr:col>20</xdr:col>
                    <xdr:colOff>180975</xdr:colOff>
                    <xdr:row>51</xdr:row>
                    <xdr:rowOff>9525</xdr:rowOff>
                  </from>
                  <to>
                    <xdr:col>20</xdr:col>
                    <xdr:colOff>485775</xdr:colOff>
                    <xdr:row>52</xdr:row>
                    <xdr:rowOff>95250</xdr:rowOff>
                  </to>
                </anchor>
              </controlPr>
            </control>
          </mc:Choice>
        </mc:AlternateContent>
        <mc:AlternateContent xmlns:mc="http://schemas.openxmlformats.org/markup-compatibility/2006">
          <mc:Choice Requires="x14">
            <control shapeId="1433" r:id="rId181" name="Check Box 409">
              <controlPr defaultSize="0" autoFill="0" autoLine="0" autoPict="0">
                <anchor moveWithCells="1">
                  <from>
                    <xdr:col>21</xdr:col>
                    <xdr:colOff>190500</xdr:colOff>
                    <xdr:row>51</xdr:row>
                    <xdr:rowOff>19050</xdr:rowOff>
                  </from>
                  <to>
                    <xdr:col>21</xdr:col>
                    <xdr:colOff>495300</xdr:colOff>
                    <xdr:row>52</xdr:row>
                    <xdr:rowOff>104775</xdr:rowOff>
                  </to>
                </anchor>
              </controlPr>
            </control>
          </mc:Choice>
        </mc:AlternateContent>
        <mc:AlternateContent xmlns:mc="http://schemas.openxmlformats.org/markup-compatibility/2006">
          <mc:Choice Requires="x14">
            <control shapeId="1436" r:id="rId182" name="Check Box 412">
              <controlPr defaultSize="0" autoFill="0" autoLine="0" autoPict="0">
                <anchor moveWithCells="1">
                  <from>
                    <xdr:col>18</xdr:col>
                    <xdr:colOff>190500</xdr:colOff>
                    <xdr:row>51</xdr:row>
                    <xdr:rowOff>19050</xdr:rowOff>
                  </from>
                  <to>
                    <xdr:col>18</xdr:col>
                    <xdr:colOff>495300</xdr:colOff>
                    <xdr:row>52</xdr:row>
                    <xdr:rowOff>104775</xdr:rowOff>
                  </to>
                </anchor>
              </controlPr>
            </control>
          </mc:Choice>
        </mc:AlternateContent>
        <mc:AlternateContent xmlns:mc="http://schemas.openxmlformats.org/markup-compatibility/2006">
          <mc:Choice Requires="x14">
            <control shapeId="1442" r:id="rId183" name="Check Box 418">
              <controlPr defaultSize="0" autoFill="0" autoLine="0" autoPict="0">
                <anchor moveWithCells="1">
                  <from>
                    <xdr:col>19</xdr:col>
                    <xdr:colOff>190500</xdr:colOff>
                    <xdr:row>51</xdr:row>
                    <xdr:rowOff>19050</xdr:rowOff>
                  </from>
                  <to>
                    <xdr:col>19</xdr:col>
                    <xdr:colOff>495300</xdr:colOff>
                    <xdr:row>52</xdr:row>
                    <xdr:rowOff>104775</xdr:rowOff>
                  </to>
                </anchor>
              </controlPr>
            </control>
          </mc:Choice>
        </mc:AlternateContent>
        <mc:AlternateContent xmlns:mc="http://schemas.openxmlformats.org/markup-compatibility/2006">
          <mc:Choice Requires="x14">
            <control shapeId="1459" r:id="rId184" name="Check Box 435">
              <controlPr defaultSize="0" autoFill="0" autoLine="0" autoPict="0">
                <anchor moveWithCells="1">
                  <from>
                    <xdr:col>23</xdr:col>
                    <xdr:colOff>190500</xdr:colOff>
                    <xdr:row>51</xdr:row>
                    <xdr:rowOff>19050</xdr:rowOff>
                  </from>
                  <to>
                    <xdr:col>23</xdr:col>
                    <xdr:colOff>495300</xdr:colOff>
                    <xdr:row>52</xdr:row>
                    <xdr:rowOff>104775</xdr:rowOff>
                  </to>
                </anchor>
              </controlPr>
            </control>
          </mc:Choice>
        </mc:AlternateContent>
        <mc:AlternateContent xmlns:mc="http://schemas.openxmlformats.org/markup-compatibility/2006">
          <mc:Choice Requires="x14">
            <control shapeId="1465" r:id="rId185" name="Check Box 441">
              <controlPr defaultSize="0" autoFill="0" autoLine="0" autoPict="0">
                <anchor moveWithCells="1">
                  <from>
                    <xdr:col>24</xdr:col>
                    <xdr:colOff>190500</xdr:colOff>
                    <xdr:row>51</xdr:row>
                    <xdr:rowOff>19050</xdr:rowOff>
                  </from>
                  <to>
                    <xdr:col>24</xdr:col>
                    <xdr:colOff>495300</xdr:colOff>
                    <xdr:row>52</xdr:row>
                    <xdr:rowOff>104775</xdr:rowOff>
                  </to>
                </anchor>
              </controlPr>
            </control>
          </mc:Choice>
        </mc:AlternateContent>
        <mc:AlternateContent xmlns:mc="http://schemas.openxmlformats.org/markup-compatibility/2006">
          <mc:Choice Requires="x14">
            <control shapeId="1482" r:id="rId186" name="Check Box 458">
              <controlPr defaultSize="0" autoFill="0" autoLine="0" autoPict="0">
                <anchor moveWithCells="1">
                  <from>
                    <xdr:col>25</xdr:col>
                    <xdr:colOff>190500</xdr:colOff>
                    <xdr:row>51</xdr:row>
                    <xdr:rowOff>19050</xdr:rowOff>
                  </from>
                  <to>
                    <xdr:col>25</xdr:col>
                    <xdr:colOff>495300</xdr:colOff>
                    <xdr:row>52</xdr:row>
                    <xdr:rowOff>104775</xdr:rowOff>
                  </to>
                </anchor>
              </controlPr>
            </control>
          </mc:Choice>
        </mc:AlternateContent>
        <mc:AlternateContent xmlns:mc="http://schemas.openxmlformats.org/markup-compatibility/2006">
          <mc:Choice Requires="x14">
            <control shapeId="1499" r:id="rId187" name="Check Box 475">
              <controlPr defaultSize="0" autoFill="0" autoLine="0" autoPict="0">
                <anchor moveWithCells="1">
                  <from>
                    <xdr:col>26</xdr:col>
                    <xdr:colOff>190500</xdr:colOff>
                    <xdr:row>51</xdr:row>
                    <xdr:rowOff>19050</xdr:rowOff>
                  </from>
                  <to>
                    <xdr:col>26</xdr:col>
                    <xdr:colOff>495300</xdr:colOff>
                    <xdr:row>52</xdr:row>
                    <xdr:rowOff>104775</xdr:rowOff>
                  </to>
                </anchor>
              </controlPr>
            </control>
          </mc:Choice>
        </mc:AlternateContent>
        <mc:AlternateContent xmlns:mc="http://schemas.openxmlformats.org/markup-compatibility/2006">
          <mc:Choice Requires="x14">
            <control shapeId="1513" r:id="rId188" name="Check Box 489">
              <controlPr defaultSize="0" autoFill="0" autoLine="0" autoPict="0">
                <anchor moveWithCells="1">
                  <from>
                    <xdr:col>4</xdr:col>
                    <xdr:colOff>352425</xdr:colOff>
                    <xdr:row>59</xdr:row>
                    <xdr:rowOff>19050</xdr:rowOff>
                  </from>
                  <to>
                    <xdr:col>5</xdr:col>
                    <xdr:colOff>47625</xdr:colOff>
                    <xdr:row>60</xdr:row>
                    <xdr:rowOff>104775</xdr:rowOff>
                  </to>
                </anchor>
              </controlPr>
            </control>
          </mc:Choice>
        </mc:AlternateContent>
        <mc:AlternateContent xmlns:mc="http://schemas.openxmlformats.org/markup-compatibility/2006">
          <mc:Choice Requires="x14">
            <control shapeId="1514" r:id="rId189" name="Check Box 490">
              <controlPr defaultSize="0" autoFill="0" autoLine="0" autoPict="0">
                <anchor moveWithCells="1">
                  <from>
                    <xdr:col>4</xdr:col>
                    <xdr:colOff>352425</xdr:colOff>
                    <xdr:row>61</xdr:row>
                    <xdr:rowOff>19050</xdr:rowOff>
                  </from>
                  <to>
                    <xdr:col>5</xdr:col>
                    <xdr:colOff>47625</xdr:colOff>
                    <xdr:row>62</xdr:row>
                    <xdr:rowOff>104775</xdr:rowOff>
                  </to>
                </anchor>
              </controlPr>
            </control>
          </mc:Choice>
        </mc:AlternateContent>
        <mc:AlternateContent xmlns:mc="http://schemas.openxmlformats.org/markup-compatibility/2006">
          <mc:Choice Requires="x14">
            <control shapeId="1515" r:id="rId190" name="Check Box 491">
              <controlPr defaultSize="0" autoFill="0" autoLine="0" autoPict="0">
                <anchor moveWithCells="1">
                  <from>
                    <xdr:col>4</xdr:col>
                    <xdr:colOff>352425</xdr:colOff>
                    <xdr:row>63</xdr:row>
                    <xdr:rowOff>19050</xdr:rowOff>
                  </from>
                  <to>
                    <xdr:col>5</xdr:col>
                    <xdr:colOff>47625</xdr:colOff>
                    <xdr:row>64</xdr:row>
                    <xdr:rowOff>104775</xdr:rowOff>
                  </to>
                </anchor>
              </controlPr>
            </control>
          </mc:Choice>
        </mc:AlternateContent>
        <mc:AlternateContent xmlns:mc="http://schemas.openxmlformats.org/markup-compatibility/2006">
          <mc:Choice Requires="x14">
            <control shapeId="1518" r:id="rId191" name="Check Box 494">
              <controlPr defaultSize="0" autoFill="0" autoLine="0" autoPict="0">
                <anchor moveWithCells="1">
                  <from>
                    <xdr:col>7</xdr:col>
                    <xdr:colOff>19050</xdr:colOff>
                    <xdr:row>69</xdr:row>
                    <xdr:rowOff>19050</xdr:rowOff>
                  </from>
                  <to>
                    <xdr:col>7</xdr:col>
                    <xdr:colOff>323850</xdr:colOff>
                    <xdr:row>70</xdr:row>
                    <xdr:rowOff>104775</xdr:rowOff>
                  </to>
                </anchor>
              </controlPr>
            </control>
          </mc:Choice>
        </mc:AlternateContent>
        <mc:AlternateContent xmlns:mc="http://schemas.openxmlformats.org/markup-compatibility/2006">
          <mc:Choice Requires="x14">
            <control shapeId="1519" r:id="rId192" name="Check Box 495">
              <controlPr defaultSize="0" autoFill="0" autoLine="0" autoPict="0">
                <anchor moveWithCells="1">
                  <from>
                    <xdr:col>7</xdr:col>
                    <xdr:colOff>190500</xdr:colOff>
                    <xdr:row>69</xdr:row>
                    <xdr:rowOff>19050</xdr:rowOff>
                  </from>
                  <to>
                    <xdr:col>7</xdr:col>
                    <xdr:colOff>495300</xdr:colOff>
                    <xdr:row>70</xdr:row>
                    <xdr:rowOff>104775</xdr:rowOff>
                  </to>
                </anchor>
              </controlPr>
            </control>
          </mc:Choice>
        </mc:AlternateContent>
        <mc:AlternateContent xmlns:mc="http://schemas.openxmlformats.org/markup-compatibility/2006">
          <mc:Choice Requires="x14">
            <control shapeId="1520" r:id="rId193" name="Check Box 496">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1" r:id="rId194" name="Check Box 497">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2" r:id="rId195" name="Check Box 498">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3" r:id="rId196" name="Check Box 499">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4" r:id="rId197" name="Check Box 500">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5" r:id="rId198" name="Check Box 501">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6" r:id="rId199" name="Check Box 502">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27" r:id="rId200" name="Check Box 503">
              <controlPr defaultSize="0" autoFill="0" autoLine="0" autoPict="0">
                <anchor moveWithCells="1">
                  <from>
                    <xdr:col>7</xdr:col>
                    <xdr:colOff>352425</xdr:colOff>
                    <xdr:row>69</xdr:row>
                    <xdr:rowOff>19050</xdr:rowOff>
                  </from>
                  <to>
                    <xdr:col>8</xdr:col>
                    <xdr:colOff>47625</xdr:colOff>
                    <xdr:row>70</xdr:row>
                    <xdr:rowOff>104775</xdr:rowOff>
                  </to>
                </anchor>
              </controlPr>
            </control>
          </mc:Choice>
        </mc:AlternateContent>
        <mc:AlternateContent xmlns:mc="http://schemas.openxmlformats.org/markup-compatibility/2006">
          <mc:Choice Requires="x14">
            <control shapeId="1568" r:id="rId201" name="Check Box 544">
              <controlPr defaultSize="0" autoFill="0" autoLine="0" autoPict="0">
                <anchor moveWithCells="1">
                  <from>
                    <xdr:col>7</xdr:col>
                    <xdr:colOff>19050</xdr:colOff>
                    <xdr:row>73</xdr:row>
                    <xdr:rowOff>19050</xdr:rowOff>
                  </from>
                  <to>
                    <xdr:col>7</xdr:col>
                    <xdr:colOff>323850</xdr:colOff>
                    <xdr:row>74</xdr:row>
                    <xdr:rowOff>104775</xdr:rowOff>
                  </to>
                </anchor>
              </controlPr>
            </control>
          </mc:Choice>
        </mc:AlternateContent>
        <mc:AlternateContent xmlns:mc="http://schemas.openxmlformats.org/markup-compatibility/2006">
          <mc:Choice Requires="x14">
            <control shapeId="1569" r:id="rId202" name="Check Box 545">
              <controlPr defaultSize="0" autoFill="0" autoLine="0" autoPict="0">
                <anchor moveWithCells="1">
                  <from>
                    <xdr:col>7</xdr:col>
                    <xdr:colOff>190500</xdr:colOff>
                    <xdr:row>73</xdr:row>
                    <xdr:rowOff>19050</xdr:rowOff>
                  </from>
                  <to>
                    <xdr:col>7</xdr:col>
                    <xdr:colOff>495300</xdr:colOff>
                    <xdr:row>74</xdr:row>
                    <xdr:rowOff>104775</xdr:rowOff>
                  </to>
                </anchor>
              </controlPr>
            </control>
          </mc:Choice>
        </mc:AlternateContent>
        <mc:AlternateContent xmlns:mc="http://schemas.openxmlformats.org/markup-compatibility/2006">
          <mc:Choice Requires="x14">
            <control shapeId="1570" r:id="rId203" name="Check Box 546">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1" r:id="rId204" name="Check Box 547">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2" r:id="rId205" name="Check Box 548">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3" r:id="rId206" name="Check Box 549">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4" r:id="rId207" name="Check Box 550">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5" r:id="rId208" name="Check Box 551">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6" r:id="rId209" name="Check Box 552">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7" r:id="rId210" name="Check Box 553">
              <controlPr defaultSize="0" autoFill="0" autoLine="0" autoPict="0">
                <anchor moveWithCells="1">
                  <from>
                    <xdr:col>7</xdr:col>
                    <xdr:colOff>352425</xdr:colOff>
                    <xdr:row>73</xdr:row>
                    <xdr:rowOff>19050</xdr:rowOff>
                  </from>
                  <to>
                    <xdr:col>8</xdr:col>
                    <xdr:colOff>47625</xdr:colOff>
                    <xdr:row>74</xdr:row>
                    <xdr:rowOff>104775</xdr:rowOff>
                  </to>
                </anchor>
              </controlPr>
            </control>
          </mc:Choice>
        </mc:AlternateContent>
        <mc:AlternateContent xmlns:mc="http://schemas.openxmlformats.org/markup-compatibility/2006">
          <mc:Choice Requires="x14">
            <control shapeId="1578" r:id="rId211" name="Check Box 554">
              <controlPr defaultSize="0" autoFill="0" autoLine="0" autoPict="0">
                <anchor moveWithCells="1">
                  <from>
                    <xdr:col>7</xdr:col>
                    <xdr:colOff>19050</xdr:colOff>
                    <xdr:row>77</xdr:row>
                    <xdr:rowOff>19050</xdr:rowOff>
                  </from>
                  <to>
                    <xdr:col>7</xdr:col>
                    <xdr:colOff>323850</xdr:colOff>
                    <xdr:row>78</xdr:row>
                    <xdr:rowOff>104775</xdr:rowOff>
                  </to>
                </anchor>
              </controlPr>
            </control>
          </mc:Choice>
        </mc:AlternateContent>
        <mc:AlternateContent xmlns:mc="http://schemas.openxmlformats.org/markup-compatibility/2006">
          <mc:Choice Requires="x14">
            <control shapeId="1579" r:id="rId212" name="Check Box 555">
              <controlPr defaultSize="0" autoFill="0" autoLine="0" autoPict="0">
                <anchor moveWithCells="1">
                  <from>
                    <xdr:col>7</xdr:col>
                    <xdr:colOff>190500</xdr:colOff>
                    <xdr:row>77</xdr:row>
                    <xdr:rowOff>19050</xdr:rowOff>
                  </from>
                  <to>
                    <xdr:col>7</xdr:col>
                    <xdr:colOff>495300</xdr:colOff>
                    <xdr:row>78</xdr:row>
                    <xdr:rowOff>104775</xdr:rowOff>
                  </to>
                </anchor>
              </controlPr>
            </control>
          </mc:Choice>
        </mc:AlternateContent>
        <mc:AlternateContent xmlns:mc="http://schemas.openxmlformats.org/markup-compatibility/2006">
          <mc:Choice Requires="x14">
            <control shapeId="1580" r:id="rId213" name="Check Box 556">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1" r:id="rId214" name="Check Box 557">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2" r:id="rId215" name="Check Box 558">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3" r:id="rId216" name="Check Box 559">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4" r:id="rId217" name="Check Box 560">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5" r:id="rId218" name="Check Box 561">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6" r:id="rId219" name="Check Box 562">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7" r:id="rId220" name="Check Box 563">
              <controlPr defaultSize="0" autoFill="0" autoLine="0" autoPict="0">
                <anchor moveWithCells="1">
                  <from>
                    <xdr:col>7</xdr:col>
                    <xdr:colOff>352425</xdr:colOff>
                    <xdr:row>77</xdr:row>
                    <xdr:rowOff>19050</xdr:rowOff>
                  </from>
                  <to>
                    <xdr:col>8</xdr:col>
                    <xdr:colOff>47625</xdr:colOff>
                    <xdr:row>78</xdr:row>
                    <xdr:rowOff>104775</xdr:rowOff>
                  </to>
                </anchor>
              </controlPr>
            </control>
          </mc:Choice>
        </mc:AlternateContent>
        <mc:AlternateContent xmlns:mc="http://schemas.openxmlformats.org/markup-compatibility/2006">
          <mc:Choice Requires="x14">
            <control shapeId="1588" r:id="rId221" name="Check Box 564">
              <controlPr defaultSize="0" autoFill="0" autoLine="0" autoPict="0">
                <anchor moveWithCells="1">
                  <from>
                    <xdr:col>7</xdr:col>
                    <xdr:colOff>19050</xdr:colOff>
                    <xdr:row>81</xdr:row>
                    <xdr:rowOff>19050</xdr:rowOff>
                  </from>
                  <to>
                    <xdr:col>7</xdr:col>
                    <xdr:colOff>323850</xdr:colOff>
                    <xdr:row>82</xdr:row>
                    <xdr:rowOff>104775</xdr:rowOff>
                  </to>
                </anchor>
              </controlPr>
            </control>
          </mc:Choice>
        </mc:AlternateContent>
        <mc:AlternateContent xmlns:mc="http://schemas.openxmlformats.org/markup-compatibility/2006">
          <mc:Choice Requires="x14">
            <control shapeId="1589" r:id="rId222" name="Check Box 565">
              <controlPr defaultSize="0" autoFill="0" autoLine="0" autoPict="0">
                <anchor moveWithCells="1">
                  <from>
                    <xdr:col>7</xdr:col>
                    <xdr:colOff>190500</xdr:colOff>
                    <xdr:row>81</xdr:row>
                    <xdr:rowOff>19050</xdr:rowOff>
                  </from>
                  <to>
                    <xdr:col>7</xdr:col>
                    <xdr:colOff>495300</xdr:colOff>
                    <xdr:row>82</xdr:row>
                    <xdr:rowOff>104775</xdr:rowOff>
                  </to>
                </anchor>
              </controlPr>
            </control>
          </mc:Choice>
        </mc:AlternateContent>
        <mc:AlternateContent xmlns:mc="http://schemas.openxmlformats.org/markup-compatibility/2006">
          <mc:Choice Requires="x14">
            <control shapeId="1590" r:id="rId223" name="Check Box 566">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1" r:id="rId224" name="Check Box 567">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2" r:id="rId225" name="Check Box 568">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3" r:id="rId226" name="Check Box 569">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4" r:id="rId227" name="Check Box 570">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5" r:id="rId228" name="Check Box 571">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6" r:id="rId229" name="Check Box 572">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7" r:id="rId230" name="Check Box 573">
              <controlPr defaultSize="0" autoFill="0" autoLine="0" autoPict="0">
                <anchor moveWithCells="1">
                  <from>
                    <xdr:col>7</xdr:col>
                    <xdr:colOff>352425</xdr:colOff>
                    <xdr:row>81</xdr:row>
                    <xdr:rowOff>19050</xdr:rowOff>
                  </from>
                  <to>
                    <xdr:col>8</xdr:col>
                    <xdr:colOff>47625</xdr:colOff>
                    <xdr:row>82</xdr:row>
                    <xdr:rowOff>104775</xdr:rowOff>
                  </to>
                </anchor>
              </controlPr>
            </control>
          </mc:Choice>
        </mc:AlternateContent>
        <mc:AlternateContent xmlns:mc="http://schemas.openxmlformats.org/markup-compatibility/2006">
          <mc:Choice Requires="x14">
            <control shapeId="1598" r:id="rId231" name="Check Box 574">
              <controlPr defaultSize="0" autoFill="0" autoLine="0" autoPict="0">
                <anchor moveWithCells="1">
                  <from>
                    <xdr:col>7</xdr:col>
                    <xdr:colOff>19050</xdr:colOff>
                    <xdr:row>85</xdr:row>
                    <xdr:rowOff>19050</xdr:rowOff>
                  </from>
                  <to>
                    <xdr:col>7</xdr:col>
                    <xdr:colOff>323850</xdr:colOff>
                    <xdr:row>86</xdr:row>
                    <xdr:rowOff>104775</xdr:rowOff>
                  </to>
                </anchor>
              </controlPr>
            </control>
          </mc:Choice>
        </mc:AlternateContent>
        <mc:AlternateContent xmlns:mc="http://schemas.openxmlformats.org/markup-compatibility/2006">
          <mc:Choice Requires="x14">
            <control shapeId="1599" r:id="rId232" name="Check Box 575">
              <controlPr defaultSize="0" autoFill="0" autoLine="0" autoPict="0">
                <anchor moveWithCells="1">
                  <from>
                    <xdr:col>7</xdr:col>
                    <xdr:colOff>190500</xdr:colOff>
                    <xdr:row>85</xdr:row>
                    <xdr:rowOff>19050</xdr:rowOff>
                  </from>
                  <to>
                    <xdr:col>7</xdr:col>
                    <xdr:colOff>495300</xdr:colOff>
                    <xdr:row>86</xdr:row>
                    <xdr:rowOff>104775</xdr:rowOff>
                  </to>
                </anchor>
              </controlPr>
            </control>
          </mc:Choice>
        </mc:AlternateContent>
        <mc:AlternateContent xmlns:mc="http://schemas.openxmlformats.org/markup-compatibility/2006">
          <mc:Choice Requires="x14">
            <control shapeId="1600" r:id="rId233" name="Check Box 576">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1" r:id="rId234" name="Check Box 577">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2" r:id="rId235" name="Check Box 578">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3" r:id="rId236" name="Check Box 579">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4" r:id="rId237" name="Check Box 580">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5" r:id="rId238" name="Check Box 581">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6" r:id="rId239" name="Check Box 582">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07" r:id="rId240" name="Check Box 583">
              <controlPr defaultSize="0" autoFill="0" autoLine="0" autoPict="0">
                <anchor moveWithCells="1">
                  <from>
                    <xdr:col>7</xdr:col>
                    <xdr:colOff>352425</xdr:colOff>
                    <xdr:row>85</xdr:row>
                    <xdr:rowOff>19050</xdr:rowOff>
                  </from>
                  <to>
                    <xdr:col>8</xdr:col>
                    <xdr:colOff>47625</xdr:colOff>
                    <xdr:row>86</xdr:row>
                    <xdr:rowOff>104775</xdr:rowOff>
                  </to>
                </anchor>
              </controlPr>
            </control>
          </mc:Choice>
        </mc:AlternateContent>
        <mc:AlternateContent xmlns:mc="http://schemas.openxmlformats.org/markup-compatibility/2006">
          <mc:Choice Requires="x14">
            <control shapeId="1614" r:id="rId241" name="Check Box 590">
              <controlPr defaultSize="0" autoFill="0" autoLine="0" autoPict="0">
                <anchor moveWithCells="1">
                  <from>
                    <xdr:col>5</xdr:col>
                    <xdr:colOff>190500</xdr:colOff>
                    <xdr:row>90</xdr:row>
                    <xdr:rowOff>9525</xdr:rowOff>
                  </from>
                  <to>
                    <xdr:col>5</xdr:col>
                    <xdr:colOff>495300</xdr:colOff>
                    <xdr:row>91</xdr:row>
                    <xdr:rowOff>95250</xdr:rowOff>
                  </to>
                </anchor>
              </controlPr>
            </control>
          </mc:Choice>
        </mc:AlternateContent>
        <mc:AlternateContent xmlns:mc="http://schemas.openxmlformats.org/markup-compatibility/2006">
          <mc:Choice Requires="x14">
            <control shapeId="1615" r:id="rId242" name="Check Box 591">
              <controlPr defaultSize="0" autoFill="0" autoLine="0" autoPict="0">
                <anchor moveWithCells="1">
                  <from>
                    <xdr:col>5</xdr:col>
                    <xdr:colOff>190500</xdr:colOff>
                    <xdr:row>92</xdr:row>
                    <xdr:rowOff>9525</xdr:rowOff>
                  </from>
                  <to>
                    <xdr:col>5</xdr:col>
                    <xdr:colOff>495300</xdr:colOff>
                    <xdr:row>93</xdr:row>
                    <xdr:rowOff>95250</xdr:rowOff>
                  </to>
                </anchor>
              </controlPr>
            </control>
          </mc:Choice>
        </mc:AlternateContent>
        <mc:AlternateContent xmlns:mc="http://schemas.openxmlformats.org/markup-compatibility/2006">
          <mc:Choice Requires="x14">
            <control shapeId="1616" r:id="rId243" name="Check Box 592">
              <controlPr defaultSize="0" autoFill="0" autoLine="0" autoPict="0">
                <anchor moveWithCells="1">
                  <from>
                    <xdr:col>5</xdr:col>
                    <xdr:colOff>190500</xdr:colOff>
                    <xdr:row>94</xdr:row>
                    <xdr:rowOff>9525</xdr:rowOff>
                  </from>
                  <to>
                    <xdr:col>5</xdr:col>
                    <xdr:colOff>495300</xdr:colOff>
                    <xdr:row>95</xdr:row>
                    <xdr:rowOff>95250</xdr:rowOff>
                  </to>
                </anchor>
              </controlPr>
            </control>
          </mc:Choice>
        </mc:AlternateContent>
        <mc:AlternateContent xmlns:mc="http://schemas.openxmlformats.org/markup-compatibility/2006">
          <mc:Choice Requires="x14">
            <control shapeId="1617" r:id="rId244" name="Check Box 593">
              <controlPr defaultSize="0" autoFill="0" autoLine="0" autoPict="0">
                <anchor moveWithCells="1">
                  <from>
                    <xdr:col>5</xdr:col>
                    <xdr:colOff>190500</xdr:colOff>
                    <xdr:row>96</xdr:row>
                    <xdr:rowOff>9525</xdr:rowOff>
                  </from>
                  <to>
                    <xdr:col>5</xdr:col>
                    <xdr:colOff>495300</xdr:colOff>
                    <xdr:row>97</xdr:row>
                    <xdr:rowOff>95250</xdr:rowOff>
                  </to>
                </anchor>
              </controlPr>
            </control>
          </mc:Choice>
        </mc:AlternateContent>
        <mc:AlternateContent xmlns:mc="http://schemas.openxmlformats.org/markup-compatibility/2006">
          <mc:Choice Requires="x14">
            <control shapeId="1618" r:id="rId245" name="Check Box 594">
              <controlPr defaultSize="0" autoFill="0" autoLine="0" autoPict="0">
                <anchor moveWithCells="1">
                  <from>
                    <xdr:col>5</xdr:col>
                    <xdr:colOff>190500</xdr:colOff>
                    <xdr:row>98</xdr:row>
                    <xdr:rowOff>9525</xdr:rowOff>
                  </from>
                  <to>
                    <xdr:col>5</xdr:col>
                    <xdr:colOff>495300</xdr:colOff>
                    <xdr:row>99</xdr:row>
                    <xdr:rowOff>95250</xdr:rowOff>
                  </to>
                </anchor>
              </controlPr>
            </control>
          </mc:Choice>
        </mc:AlternateContent>
        <mc:AlternateContent xmlns:mc="http://schemas.openxmlformats.org/markup-compatibility/2006">
          <mc:Choice Requires="x14">
            <control shapeId="1624" r:id="rId246" name="Check Box 600">
              <controlPr defaultSize="0" autoFill="0" autoLine="0" autoPict="0">
                <anchor moveWithCells="1">
                  <from>
                    <xdr:col>18</xdr:col>
                    <xdr:colOff>209550</xdr:colOff>
                    <xdr:row>49</xdr:row>
                    <xdr:rowOff>19050</xdr:rowOff>
                  </from>
                  <to>
                    <xdr:col>18</xdr:col>
                    <xdr:colOff>514350</xdr:colOff>
                    <xdr:row>50</xdr:row>
                    <xdr:rowOff>104775</xdr:rowOff>
                  </to>
                </anchor>
              </controlPr>
            </control>
          </mc:Choice>
        </mc:AlternateContent>
        <mc:AlternateContent xmlns:mc="http://schemas.openxmlformats.org/markup-compatibility/2006">
          <mc:Choice Requires="x14">
            <control shapeId="1633" r:id="rId247" name="Check Box 609">
              <controlPr defaultSize="0" autoFill="0" autoLine="0" autoPict="0">
                <anchor moveWithCells="1">
                  <from>
                    <xdr:col>27</xdr:col>
                    <xdr:colOff>247650</xdr:colOff>
                    <xdr:row>41</xdr:row>
                    <xdr:rowOff>28575</xdr:rowOff>
                  </from>
                  <to>
                    <xdr:col>27</xdr:col>
                    <xdr:colOff>552450</xdr:colOff>
                    <xdr:row>42</xdr:row>
                    <xdr:rowOff>114300</xdr:rowOff>
                  </to>
                </anchor>
              </controlPr>
            </control>
          </mc:Choice>
        </mc:AlternateContent>
        <mc:AlternateContent xmlns:mc="http://schemas.openxmlformats.org/markup-compatibility/2006">
          <mc:Choice Requires="x14">
            <control shapeId="1634" r:id="rId248" name="Check Box 610">
              <controlPr defaultSize="0" autoFill="0" autoLine="0" autoPict="0">
                <anchor moveWithCells="1">
                  <from>
                    <xdr:col>28</xdr:col>
                    <xdr:colOff>247650</xdr:colOff>
                    <xdr:row>41</xdr:row>
                    <xdr:rowOff>28575</xdr:rowOff>
                  </from>
                  <to>
                    <xdr:col>28</xdr:col>
                    <xdr:colOff>552450</xdr:colOff>
                    <xdr:row>42</xdr:row>
                    <xdr:rowOff>114300</xdr:rowOff>
                  </to>
                </anchor>
              </controlPr>
            </control>
          </mc:Choice>
        </mc:AlternateContent>
        <mc:AlternateContent xmlns:mc="http://schemas.openxmlformats.org/markup-compatibility/2006">
          <mc:Choice Requires="x14">
            <control shapeId="1635" r:id="rId249" name="Check Box 611">
              <controlPr defaultSize="0" autoFill="0" autoLine="0" autoPict="0">
                <anchor moveWithCells="1">
                  <from>
                    <xdr:col>27</xdr:col>
                    <xdr:colOff>247650</xdr:colOff>
                    <xdr:row>43</xdr:row>
                    <xdr:rowOff>28575</xdr:rowOff>
                  </from>
                  <to>
                    <xdr:col>27</xdr:col>
                    <xdr:colOff>552450</xdr:colOff>
                    <xdr:row>44</xdr:row>
                    <xdr:rowOff>114300</xdr:rowOff>
                  </to>
                </anchor>
              </controlPr>
            </control>
          </mc:Choice>
        </mc:AlternateContent>
        <mc:AlternateContent xmlns:mc="http://schemas.openxmlformats.org/markup-compatibility/2006">
          <mc:Choice Requires="x14">
            <control shapeId="1636" r:id="rId250" name="Check Box 612">
              <controlPr defaultSize="0" autoFill="0" autoLine="0" autoPict="0">
                <anchor moveWithCells="1">
                  <from>
                    <xdr:col>28</xdr:col>
                    <xdr:colOff>247650</xdr:colOff>
                    <xdr:row>43</xdr:row>
                    <xdr:rowOff>28575</xdr:rowOff>
                  </from>
                  <to>
                    <xdr:col>28</xdr:col>
                    <xdr:colOff>552450</xdr:colOff>
                    <xdr:row>44</xdr:row>
                    <xdr:rowOff>114300</xdr:rowOff>
                  </to>
                </anchor>
              </controlPr>
            </control>
          </mc:Choice>
        </mc:AlternateContent>
        <mc:AlternateContent xmlns:mc="http://schemas.openxmlformats.org/markup-compatibility/2006">
          <mc:Choice Requires="x14">
            <control shapeId="1637" r:id="rId251" name="Check Box 613">
              <controlPr defaultSize="0" autoFill="0" autoLine="0" autoPict="0">
                <anchor moveWithCells="1">
                  <from>
                    <xdr:col>27</xdr:col>
                    <xdr:colOff>247650</xdr:colOff>
                    <xdr:row>45</xdr:row>
                    <xdr:rowOff>28575</xdr:rowOff>
                  </from>
                  <to>
                    <xdr:col>27</xdr:col>
                    <xdr:colOff>552450</xdr:colOff>
                    <xdr:row>46</xdr:row>
                    <xdr:rowOff>114300</xdr:rowOff>
                  </to>
                </anchor>
              </controlPr>
            </control>
          </mc:Choice>
        </mc:AlternateContent>
        <mc:AlternateContent xmlns:mc="http://schemas.openxmlformats.org/markup-compatibility/2006">
          <mc:Choice Requires="x14">
            <control shapeId="1644" r:id="rId252" name="Check Box 620">
              <controlPr defaultSize="0" autoFill="0" autoLine="0" autoPict="0">
                <anchor moveWithCells="1">
                  <from>
                    <xdr:col>27</xdr:col>
                    <xdr:colOff>247650</xdr:colOff>
                    <xdr:row>33</xdr:row>
                    <xdr:rowOff>28575</xdr:rowOff>
                  </from>
                  <to>
                    <xdr:col>27</xdr:col>
                    <xdr:colOff>552450</xdr:colOff>
                    <xdr:row>34</xdr:row>
                    <xdr:rowOff>114300</xdr:rowOff>
                  </to>
                </anchor>
              </controlPr>
            </control>
          </mc:Choice>
        </mc:AlternateContent>
        <mc:AlternateContent xmlns:mc="http://schemas.openxmlformats.org/markup-compatibility/2006">
          <mc:Choice Requires="x14">
            <control shapeId="1645" r:id="rId253" name="Check Box 621">
              <controlPr defaultSize="0" autoFill="0" autoLine="0" autoPict="0">
                <anchor moveWithCells="1">
                  <from>
                    <xdr:col>28</xdr:col>
                    <xdr:colOff>247650</xdr:colOff>
                    <xdr:row>33</xdr:row>
                    <xdr:rowOff>28575</xdr:rowOff>
                  </from>
                  <to>
                    <xdr:col>28</xdr:col>
                    <xdr:colOff>552450</xdr:colOff>
                    <xdr:row>34</xdr:row>
                    <xdr:rowOff>114300</xdr:rowOff>
                  </to>
                </anchor>
              </controlPr>
            </control>
          </mc:Choice>
        </mc:AlternateContent>
        <mc:AlternateContent xmlns:mc="http://schemas.openxmlformats.org/markup-compatibility/2006">
          <mc:Choice Requires="x14">
            <control shapeId="1646" r:id="rId254" name="Check Box 622">
              <controlPr defaultSize="0" autoFill="0" autoLine="0" autoPict="0">
                <anchor moveWithCells="1">
                  <from>
                    <xdr:col>27</xdr:col>
                    <xdr:colOff>247650</xdr:colOff>
                    <xdr:row>35</xdr:row>
                    <xdr:rowOff>28575</xdr:rowOff>
                  </from>
                  <to>
                    <xdr:col>27</xdr:col>
                    <xdr:colOff>552450</xdr:colOff>
                    <xdr:row>36</xdr:row>
                    <xdr:rowOff>114300</xdr:rowOff>
                  </to>
                </anchor>
              </controlPr>
            </control>
          </mc:Choice>
        </mc:AlternateContent>
        <mc:AlternateContent xmlns:mc="http://schemas.openxmlformats.org/markup-compatibility/2006">
          <mc:Choice Requires="x14">
            <control shapeId="1647" r:id="rId255" name="Check Box 623">
              <controlPr defaultSize="0" autoFill="0" autoLine="0" autoPict="0">
                <anchor moveWithCells="1">
                  <from>
                    <xdr:col>28</xdr:col>
                    <xdr:colOff>247650</xdr:colOff>
                    <xdr:row>35</xdr:row>
                    <xdr:rowOff>28575</xdr:rowOff>
                  </from>
                  <to>
                    <xdr:col>28</xdr:col>
                    <xdr:colOff>552450</xdr:colOff>
                    <xdr:row>36</xdr:row>
                    <xdr:rowOff>114300</xdr:rowOff>
                  </to>
                </anchor>
              </controlPr>
            </control>
          </mc:Choice>
        </mc:AlternateContent>
        <mc:AlternateContent xmlns:mc="http://schemas.openxmlformats.org/markup-compatibility/2006">
          <mc:Choice Requires="x14">
            <control shapeId="1648" r:id="rId256" name="Check Box 624">
              <controlPr defaultSize="0" autoFill="0" autoLine="0" autoPict="0">
                <anchor moveWithCells="1">
                  <from>
                    <xdr:col>27</xdr:col>
                    <xdr:colOff>247650</xdr:colOff>
                    <xdr:row>37</xdr:row>
                    <xdr:rowOff>28575</xdr:rowOff>
                  </from>
                  <to>
                    <xdr:col>27</xdr:col>
                    <xdr:colOff>552450</xdr:colOff>
                    <xdr:row>38</xdr:row>
                    <xdr:rowOff>114300</xdr:rowOff>
                  </to>
                </anchor>
              </controlPr>
            </control>
          </mc:Choice>
        </mc:AlternateContent>
        <mc:AlternateContent xmlns:mc="http://schemas.openxmlformats.org/markup-compatibility/2006">
          <mc:Choice Requires="x14">
            <control shapeId="1651" r:id="rId257" name="Check Box 627">
              <controlPr defaultSize="0" autoFill="0" autoLine="0" autoPict="0">
                <anchor moveWithCells="1">
                  <from>
                    <xdr:col>23</xdr:col>
                    <xdr:colOff>352425</xdr:colOff>
                    <xdr:row>42</xdr:row>
                    <xdr:rowOff>19050</xdr:rowOff>
                  </from>
                  <to>
                    <xdr:col>24</xdr:col>
                    <xdr:colOff>47625</xdr:colOff>
                    <xdr:row>43</xdr:row>
                    <xdr:rowOff>104775</xdr:rowOff>
                  </to>
                </anchor>
              </controlPr>
            </control>
          </mc:Choice>
        </mc:AlternateContent>
        <mc:AlternateContent xmlns:mc="http://schemas.openxmlformats.org/markup-compatibility/2006">
          <mc:Choice Requires="x14">
            <control shapeId="1652" r:id="rId258" name="Check Box 628">
              <controlPr defaultSize="0" autoFill="0" autoLine="0" autoPict="0">
                <anchor moveWithCells="1">
                  <from>
                    <xdr:col>23</xdr:col>
                    <xdr:colOff>352425</xdr:colOff>
                    <xdr:row>42</xdr:row>
                    <xdr:rowOff>19050</xdr:rowOff>
                  </from>
                  <to>
                    <xdr:col>24</xdr:col>
                    <xdr:colOff>47625</xdr:colOff>
                    <xdr:row>43</xdr:row>
                    <xdr:rowOff>104775</xdr:rowOff>
                  </to>
                </anchor>
              </controlPr>
            </control>
          </mc:Choice>
        </mc:AlternateContent>
        <mc:AlternateContent xmlns:mc="http://schemas.openxmlformats.org/markup-compatibility/2006">
          <mc:Choice Requires="x14">
            <control shapeId="1653" r:id="rId259" name="Check Box 629">
              <controlPr defaultSize="0" autoFill="0" autoLine="0" autoPict="0">
                <anchor moveWithCells="1">
                  <from>
                    <xdr:col>23</xdr:col>
                    <xdr:colOff>352425</xdr:colOff>
                    <xdr:row>42</xdr:row>
                    <xdr:rowOff>19050</xdr:rowOff>
                  </from>
                  <to>
                    <xdr:col>24</xdr:col>
                    <xdr:colOff>47625</xdr:colOff>
                    <xdr:row>43</xdr:row>
                    <xdr:rowOff>104775</xdr:rowOff>
                  </to>
                </anchor>
              </controlPr>
            </control>
          </mc:Choice>
        </mc:AlternateContent>
        <mc:AlternateContent xmlns:mc="http://schemas.openxmlformats.org/markup-compatibility/2006">
          <mc:Choice Requires="x14">
            <control shapeId="1654" r:id="rId260" name="Check Box 630">
              <controlPr defaultSize="0" autoFill="0" autoLine="0" autoPict="0">
                <anchor moveWithCells="1">
                  <from>
                    <xdr:col>24</xdr:col>
                    <xdr:colOff>19050</xdr:colOff>
                    <xdr:row>42</xdr:row>
                    <xdr:rowOff>19050</xdr:rowOff>
                  </from>
                  <to>
                    <xdr:col>24</xdr:col>
                    <xdr:colOff>323850</xdr:colOff>
                    <xdr:row>43</xdr:row>
                    <xdr:rowOff>104775</xdr:rowOff>
                  </to>
                </anchor>
              </controlPr>
            </control>
          </mc:Choice>
        </mc:AlternateContent>
        <mc:AlternateContent xmlns:mc="http://schemas.openxmlformats.org/markup-compatibility/2006">
          <mc:Choice Requires="x14">
            <control shapeId="1655" r:id="rId261" name="Check Box 631">
              <controlPr defaultSize="0" autoFill="0" autoLine="0" autoPict="0">
                <anchor moveWithCells="1">
                  <from>
                    <xdr:col>24</xdr:col>
                    <xdr:colOff>190500</xdr:colOff>
                    <xdr:row>42</xdr:row>
                    <xdr:rowOff>19050</xdr:rowOff>
                  </from>
                  <to>
                    <xdr:col>24</xdr:col>
                    <xdr:colOff>495300</xdr:colOff>
                    <xdr:row>43</xdr:row>
                    <xdr:rowOff>104775</xdr:rowOff>
                  </to>
                </anchor>
              </controlPr>
            </control>
          </mc:Choice>
        </mc:AlternateContent>
        <mc:AlternateContent xmlns:mc="http://schemas.openxmlformats.org/markup-compatibility/2006">
          <mc:Choice Requires="x14">
            <control shapeId="1656" r:id="rId262" name="Check Box 632">
              <controlPr defaultSize="0" autoFill="0" autoLine="0" autoPict="0">
                <anchor moveWithCells="1">
                  <from>
                    <xdr:col>24</xdr:col>
                    <xdr:colOff>352425</xdr:colOff>
                    <xdr:row>42</xdr:row>
                    <xdr:rowOff>19050</xdr:rowOff>
                  </from>
                  <to>
                    <xdr:col>25</xdr:col>
                    <xdr:colOff>47625</xdr:colOff>
                    <xdr:row>43</xdr:row>
                    <xdr:rowOff>104775</xdr:rowOff>
                  </to>
                </anchor>
              </controlPr>
            </control>
          </mc:Choice>
        </mc:AlternateContent>
        <mc:AlternateContent xmlns:mc="http://schemas.openxmlformats.org/markup-compatibility/2006">
          <mc:Choice Requires="x14">
            <control shapeId="1657" r:id="rId263" name="Check Box 633">
              <controlPr defaultSize="0" autoFill="0" autoLine="0" autoPict="0">
                <anchor moveWithCells="1">
                  <from>
                    <xdr:col>23</xdr:col>
                    <xdr:colOff>352425</xdr:colOff>
                    <xdr:row>44</xdr:row>
                    <xdr:rowOff>19050</xdr:rowOff>
                  </from>
                  <to>
                    <xdr:col>24</xdr:col>
                    <xdr:colOff>47625</xdr:colOff>
                    <xdr:row>45</xdr:row>
                    <xdr:rowOff>104775</xdr:rowOff>
                  </to>
                </anchor>
              </controlPr>
            </control>
          </mc:Choice>
        </mc:AlternateContent>
        <mc:AlternateContent xmlns:mc="http://schemas.openxmlformats.org/markup-compatibility/2006">
          <mc:Choice Requires="x14">
            <control shapeId="1658" r:id="rId264" name="Check Box 634">
              <controlPr defaultSize="0" autoFill="0" autoLine="0" autoPict="0">
                <anchor moveWithCells="1">
                  <from>
                    <xdr:col>23</xdr:col>
                    <xdr:colOff>352425</xdr:colOff>
                    <xdr:row>44</xdr:row>
                    <xdr:rowOff>19050</xdr:rowOff>
                  </from>
                  <to>
                    <xdr:col>24</xdr:col>
                    <xdr:colOff>47625</xdr:colOff>
                    <xdr:row>45</xdr:row>
                    <xdr:rowOff>104775</xdr:rowOff>
                  </to>
                </anchor>
              </controlPr>
            </control>
          </mc:Choice>
        </mc:AlternateContent>
        <mc:AlternateContent xmlns:mc="http://schemas.openxmlformats.org/markup-compatibility/2006">
          <mc:Choice Requires="x14">
            <control shapeId="1659" r:id="rId265" name="Check Box 635">
              <controlPr defaultSize="0" autoFill="0" autoLine="0" autoPict="0">
                <anchor moveWithCells="1">
                  <from>
                    <xdr:col>23</xdr:col>
                    <xdr:colOff>352425</xdr:colOff>
                    <xdr:row>44</xdr:row>
                    <xdr:rowOff>19050</xdr:rowOff>
                  </from>
                  <to>
                    <xdr:col>24</xdr:col>
                    <xdr:colOff>47625</xdr:colOff>
                    <xdr:row>45</xdr:row>
                    <xdr:rowOff>104775</xdr:rowOff>
                  </to>
                </anchor>
              </controlPr>
            </control>
          </mc:Choice>
        </mc:AlternateContent>
        <mc:AlternateContent xmlns:mc="http://schemas.openxmlformats.org/markup-compatibility/2006">
          <mc:Choice Requires="x14">
            <control shapeId="1660" r:id="rId266" name="Check Box 636">
              <controlPr defaultSize="0" autoFill="0" autoLine="0" autoPict="0">
                <anchor moveWithCells="1">
                  <from>
                    <xdr:col>24</xdr:col>
                    <xdr:colOff>19050</xdr:colOff>
                    <xdr:row>44</xdr:row>
                    <xdr:rowOff>19050</xdr:rowOff>
                  </from>
                  <to>
                    <xdr:col>24</xdr:col>
                    <xdr:colOff>323850</xdr:colOff>
                    <xdr:row>45</xdr:row>
                    <xdr:rowOff>104775</xdr:rowOff>
                  </to>
                </anchor>
              </controlPr>
            </control>
          </mc:Choice>
        </mc:AlternateContent>
        <mc:AlternateContent xmlns:mc="http://schemas.openxmlformats.org/markup-compatibility/2006">
          <mc:Choice Requires="x14">
            <control shapeId="1661" r:id="rId267" name="Check Box 637">
              <controlPr defaultSize="0" autoFill="0" autoLine="0" autoPict="0">
                <anchor moveWithCells="1">
                  <from>
                    <xdr:col>24</xdr:col>
                    <xdr:colOff>190500</xdr:colOff>
                    <xdr:row>44</xdr:row>
                    <xdr:rowOff>19050</xdr:rowOff>
                  </from>
                  <to>
                    <xdr:col>24</xdr:col>
                    <xdr:colOff>495300</xdr:colOff>
                    <xdr:row>45</xdr:row>
                    <xdr:rowOff>104775</xdr:rowOff>
                  </to>
                </anchor>
              </controlPr>
            </control>
          </mc:Choice>
        </mc:AlternateContent>
        <mc:AlternateContent xmlns:mc="http://schemas.openxmlformats.org/markup-compatibility/2006">
          <mc:Choice Requires="x14">
            <control shapeId="1662" r:id="rId268" name="Check Box 638">
              <controlPr defaultSize="0" autoFill="0" autoLine="0" autoPict="0">
                <anchor moveWithCells="1">
                  <from>
                    <xdr:col>24</xdr:col>
                    <xdr:colOff>352425</xdr:colOff>
                    <xdr:row>44</xdr:row>
                    <xdr:rowOff>19050</xdr:rowOff>
                  </from>
                  <to>
                    <xdr:col>25</xdr:col>
                    <xdr:colOff>47625</xdr:colOff>
                    <xdr:row>45</xdr:row>
                    <xdr:rowOff>104775</xdr:rowOff>
                  </to>
                </anchor>
              </controlPr>
            </control>
          </mc:Choice>
        </mc:AlternateContent>
        <mc:AlternateContent xmlns:mc="http://schemas.openxmlformats.org/markup-compatibility/2006">
          <mc:Choice Requires="x14">
            <control shapeId="1663" r:id="rId269" name="Check Box 639">
              <controlPr defaultSize="0" autoFill="0" autoLine="0" autoPict="0">
                <anchor moveWithCells="1">
                  <from>
                    <xdr:col>24</xdr:col>
                    <xdr:colOff>352425</xdr:colOff>
                    <xdr:row>42</xdr:row>
                    <xdr:rowOff>19050</xdr:rowOff>
                  </from>
                  <to>
                    <xdr:col>25</xdr:col>
                    <xdr:colOff>47625</xdr:colOff>
                    <xdr:row>43</xdr:row>
                    <xdr:rowOff>104775</xdr:rowOff>
                  </to>
                </anchor>
              </controlPr>
            </control>
          </mc:Choice>
        </mc:AlternateContent>
        <mc:AlternateContent xmlns:mc="http://schemas.openxmlformats.org/markup-compatibility/2006">
          <mc:Choice Requires="x14">
            <control shapeId="1664" r:id="rId270" name="Check Box 640">
              <controlPr defaultSize="0" autoFill="0" autoLine="0" autoPict="0">
                <anchor moveWithCells="1">
                  <from>
                    <xdr:col>24</xdr:col>
                    <xdr:colOff>352425</xdr:colOff>
                    <xdr:row>42</xdr:row>
                    <xdr:rowOff>19050</xdr:rowOff>
                  </from>
                  <to>
                    <xdr:col>25</xdr:col>
                    <xdr:colOff>47625</xdr:colOff>
                    <xdr:row>43</xdr:row>
                    <xdr:rowOff>104775</xdr:rowOff>
                  </to>
                </anchor>
              </controlPr>
            </control>
          </mc:Choice>
        </mc:AlternateContent>
        <mc:AlternateContent xmlns:mc="http://schemas.openxmlformats.org/markup-compatibility/2006">
          <mc:Choice Requires="x14">
            <control shapeId="1665" r:id="rId271" name="Check Box 641">
              <controlPr defaultSize="0" autoFill="0" autoLine="0" autoPict="0">
                <anchor moveWithCells="1">
                  <from>
                    <xdr:col>24</xdr:col>
                    <xdr:colOff>352425</xdr:colOff>
                    <xdr:row>42</xdr:row>
                    <xdr:rowOff>19050</xdr:rowOff>
                  </from>
                  <to>
                    <xdr:col>25</xdr:col>
                    <xdr:colOff>47625</xdr:colOff>
                    <xdr:row>43</xdr:row>
                    <xdr:rowOff>104775</xdr:rowOff>
                  </to>
                </anchor>
              </controlPr>
            </control>
          </mc:Choice>
        </mc:AlternateContent>
        <mc:AlternateContent xmlns:mc="http://schemas.openxmlformats.org/markup-compatibility/2006">
          <mc:Choice Requires="x14">
            <control shapeId="1666" r:id="rId272" name="Check Box 642">
              <controlPr defaultSize="0" autoFill="0" autoLine="0" autoPict="0">
                <anchor moveWithCells="1">
                  <from>
                    <xdr:col>25</xdr:col>
                    <xdr:colOff>19050</xdr:colOff>
                    <xdr:row>42</xdr:row>
                    <xdr:rowOff>19050</xdr:rowOff>
                  </from>
                  <to>
                    <xdr:col>25</xdr:col>
                    <xdr:colOff>323850</xdr:colOff>
                    <xdr:row>43</xdr:row>
                    <xdr:rowOff>104775</xdr:rowOff>
                  </to>
                </anchor>
              </controlPr>
            </control>
          </mc:Choice>
        </mc:AlternateContent>
        <mc:AlternateContent xmlns:mc="http://schemas.openxmlformats.org/markup-compatibility/2006">
          <mc:Choice Requires="x14">
            <control shapeId="1667" r:id="rId273" name="Check Box 643">
              <controlPr defaultSize="0" autoFill="0" autoLine="0" autoPict="0">
                <anchor moveWithCells="1">
                  <from>
                    <xdr:col>25</xdr:col>
                    <xdr:colOff>190500</xdr:colOff>
                    <xdr:row>42</xdr:row>
                    <xdr:rowOff>19050</xdr:rowOff>
                  </from>
                  <to>
                    <xdr:col>25</xdr:col>
                    <xdr:colOff>495300</xdr:colOff>
                    <xdr:row>43</xdr:row>
                    <xdr:rowOff>104775</xdr:rowOff>
                  </to>
                </anchor>
              </controlPr>
            </control>
          </mc:Choice>
        </mc:AlternateContent>
        <mc:AlternateContent xmlns:mc="http://schemas.openxmlformats.org/markup-compatibility/2006">
          <mc:Choice Requires="x14">
            <control shapeId="1669" r:id="rId274" name="Check Box 645">
              <controlPr defaultSize="0" autoFill="0" autoLine="0" autoPict="0">
                <anchor moveWithCells="1">
                  <from>
                    <xdr:col>24</xdr:col>
                    <xdr:colOff>352425</xdr:colOff>
                    <xdr:row>44</xdr:row>
                    <xdr:rowOff>19050</xdr:rowOff>
                  </from>
                  <to>
                    <xdr:col>25</xdr:col>
                    <xdr:colOff>47625</xdr:colOff>
                    <xdr:row>45</xdr:row>
                    <xdr:rowOff>104775</xdr:rowOff>
                  </to>
                </anchor>
              </controlPr>
            </control>
          </mc:Choice>
        </mc:AlternateContent>
        <mc:AlternateContent xmlns:mc="http://schemas.openxmlformats.org/markup-compatibility/2006">
          <mc:Choice Requires="x14">
            <control shapeId="1670" r:id="rId275" name="Check Box 646">
              <controlPr defaultSize="0" autoFill="0" autoLine="0" autoPict="0">
                <anchor moveWithCells="1">
                  <from>
                    <xdr:col>24</xdr:col>
                    <xdr:colOff>352425</xdr:colOff>
                    <xdr:row>44</xdr:row>
                    <xdr:rowOff>19050</xdr:rowOff>
                  </from>
                  <to>
                    <xdr:col>25</xdr:col>
                    <xdr:colOff>47625</xdr:colOff>
                    <xdr:row>45</xdr:row>
                    <xdr:rowOff>104775</xdr:rowOff>
                  </to>
                </anchor>
              </controlPr>
            </control>
          </mc:Choice>
        </mc:AlternateContent>
        <mc:AlternateContent xmlns:mc="http://schemas.openxmlformats.org/markup-compatibility/2006">
          <mc:Choice Requires="x14">
            <control shapeId="1671" r:id="rId276" name="Check Box 647">
              <controlPr defaultSize="0" autoFill="0" autoLine="0" autoPict="0">
                <anchor moveWithCells="1">
                  <from>
                    <xdr:col>24</xdr:col>
                    <xdr:colOff>352425</xdr:colOff>
                    <xdr:row>44</xdr:row>
                    <xdr:rowOff>19050</xdr:rowOff>
                  </from>
                  <to>
                    <xdr:col>25</xdr:col>
                    <xdr:colOff>47625</xdr:colOff>
                    <xdr:row>45</xdr:row>
                    <xdr:rowOff>104775</xdr:rowOff>
                  </to>
                </anchor>
              </controlPr>
            </control>
          </mc:Choice>
        </mc:AlternateContent>
        <mc:AlternateContent xmlns:mc="http://schemas.openxmlformats.org/markup-compatibility/2006">
          <mc:Choice Requires="x14">
            <control shapeId="1672" r:id="rId277" name="Check Box 648">
              <controlPr defaultSize="0" autoFill="0" autoLine="0" autoPict="0">
                <anchor moveWithCells="1">
                  <from>
                    <xdr:col>25</xdr:col>
                    <xdr:colOff>19050</xdr:colOff>
                    <xdr:row>44</xdr:row>
                    <xdr:rowOff>19050</xdr:rowOff>
                  </from>
                  <to>
                    <xdr:col>25</xdr:col>
                    <xdr:colOff>323850</xdr:colOff>
                    <xdr:row>45</xdr:row>
                    <xdr:rowOff>104775</xdr:rowOff>
                  </to>
                </anchor>
              </controlPr>
            </control>
          </mc:Choice>
        </mc:AlternateContent>
        <mc:AlternateContent xmlns:mc="http://schemas.openxmlformats.org/markup-compatibility/2006">
          <mc:Choice Requires="x14">
            <control shapeId="1673" r:id="rId278" name="Check Box 649">
              <controlPr defaultSize="0" autoFill="0" autoLine="0" autoPict="0">
                <anchor moveWithCells="1">
                  <from>
                    <xdr:col>25</xdr:col>
                    <xdr:colOff>190500</xdr:colOff>
                    <xdr:row>44</xdr:row>
                    <xdr:rowOff>19050</xdr:rowOff>
                  </from>
                  <to>
                    <xdr:col>25</xdr:col>
                    <xdr:colOff>495300</xdr:colOff>
                    <xdr:row>45</xdr:row>
                    <xdr:rowOff>104775</xdr:rowOff>
                  </to>
                </anchor>
              </controlPr>
            </control>
          </mc:Choice>
        </mc:AlternateContent>
        <mc:AlternateContent xmlns:mc="http://schemas.openxmlformats.org/markup-compatibility/2006">
          <mc:Choice Requires="x14">
            <control shapeId="1691" r:id="rId279" name="Check Box 667">
              <controlPr defaultSize="0" autoFill="0" autoLine="0" autoPict="0">
                <anchor moveWithCells="1">
                  <from>
                    <xdr:col>25</xdr:col>
                    <xdr:colOff>381000</xdr:colOff>
                    <xdr:row>42</xdr:row>
                    <xdr:rowOff>19050</xdr:rowOff>
                  </from>
                  <to>
                    <xdr:col>26</xdr:col>
                    <xdr:colOff>76200</xdr:colOff>
                    <xdr:row>43</xdr:row>
                    <xdr:rowOff>104775</xdr:rowOff>
                  </to>
                </anchor>
              </controlPr>
            </control>
          </mc:Choice>
        </mc:AlternateContent>
        <mc:AlternateContent xmlns:mc="http://schemas.openxmlformats.org/markup-compatibility/2006">
          <mc:Choice Requires="x14">
            <control shapeId="1692" r:id="rId280" name="Check Box 668">
              <controlPr defaultSize="0" autoFill="0" autoLine="0" autoPict="0">
                <anchor moveWithCells="1">
                  <from>
                    <xdr:col>25</xdr:col>
                    <xdr:colOff>361950</xdr:colOff>
                    <xdr:row>44</xdr:row>
                    <xdr:rowOff>19050</xdr:rowOff>
                  </from>
                  <to>
                    <xdr:col>26</xdr:col>
                    <xdr:colOff>57150</xdr:colOff>
                    <xdr:row>45</xdr:row>
                    <xdr:rowOff>104775</xdr:rowOff>
                  </to>
                </anchor>
              </controlPr>
            </control>
          </mc:Choice>
        </mc:AlternateContent>
        <mc:AlternateContent xmlns:mc="http://schemas.openxmlformats.org/markup-compatibility/2006">
          <mc:Choice Requires="x14">
            <control shapeId="1707" r:id="rId281" name="Check Box 683">
              <controlPr defaultSize="0" autoFill="0" autoLine="0" autoPict="0">
                <anchor moveWithCells="1">
                  <from>
                    <xdr:col>13</xdr:col>
                    <xdr:colOff>352425</xdr:colOff>
                    <xdr:row>71</xdr:row>
                    <xdr:rowOff>19050</xdr:rowOff>
                  </from>
                  <to>
                    <xdr:col>14</xdr:col>
                    <xdr:colOff>47625</xdr:colOff>
                    <xdr:row>72</xdr:row>
                    <xdr:rowOff>104775</xdr:rowOff>
                  </to>
                </anchor>
              </controlPr>
            </control>
          </mc:Choice>
        </mc:AlternateContent>
        <mc:AlternateContent xmlns:mc="http://schemas.openxmlformats.org/markup-compatibility/2006">
          <mc:Choice Requires="x14">
            <control shapeId="1708" r:id="rId282" name="Check Box 684">
              <controlPr defaultSize="0" autoFill="0" autoLine="0" autoPict="0">
                <anchor moveWithCells="1">
                  <from>
                    <xdr:col>13</xdr:col>
                    <xdr:colOff>352425</xdr:colOff>
                    <xdr:row>73</xdr:row>
                    <xdr:rowOff>19050</xdr:rowOff>
                  </from>
                  <to>
                    <xdr:col>14</xdr:col>
                    <xdr:colOff>47625</xdr:colOff>
                    <xdr:row>74</xdr:row>
                    <xdr:rowOff>104775</xdr:rowOff>
                  </to>
                </anchor>
              </controlPr>
            </control>
          </mc:Choice>
        </mc:AlternateContent>
        <mc:AlternateContent xmlns:mc="http://schemas.openxmlformats.org/markup-compatibility/2006">
          <mc:Choice Requires="x14">
            <control shapeId="1709" r:id="rId283" name="Check Box 685">
              <controlPr defaultSize="0" autoFill="0" autoLine="0" autoPict="0">
                <anchor moveWithCells="1">
                  <from>
                    <xdr:col>13</xdr:col>
                    <xdr:colOff>352425</xdr:colOff>
                    <xdr:row>75</xdr:row>
                    <xdr:rowOff>19050</xdr:rowOff>
                  </from>
                  <to>
                    <xdr:col>14</xdr:col>
                    <xdr:colOff>47625</xdr:colOff>
                    <xdr:row>76</xdr:row>
                    <xdr:rowOff>104775</xdr:rowOff>
                  </to>
                </anchor>
              </controlPr>
            </control>
          </mc:Choice>
        </mc:AlternateContent>
        <mc:AlternateContent xmlns:mc="http://schemas.openxmlformats.org/markup-compatibility/2006">
          <mc:Choice Requires="x14">
            <control shapeId="1710" r:id="rId284" name="Check Box 686">
              <controlPr defaultSize="0" autoFill="0" autoLine="0" autoPict="0">
                <anchor moveWithCells="1">
                  <from>
                    <xdr:col>13</xdr:col>
                    <xdr:colOff>352425</xdr:colOff>
                    <xdr:row>77</xdr:row>
                    <xdr:rowOff>19050</xdr:rowOff>
                  </from>
                  <to>
                    <xdr:col>14</xdr:col>
                    <xdr:colOff>47625</xdr:colOff>
                    <xdr:row>78</xdr:row>
                    <xdr:rowOff>104775</xdr:rowOff>
                  </to>
                </anchor>
              </controlPr>
            </control>
          </mc:Choice>
        </mc:AlternateContent>
        <mc:AlternateContent xmlns:mc="http://schemas.openxmlformats.org/markup-compatibility/2006">
          <mc:Choice Requires="x14">
            <control shapeId="1711" r:id="rId285" name="Check Box 687">
              <controlPr defaultSize="0" autoFill="0" autoLine="0" autoPict="0">
                <anchor moveWithCells="1">
                  <from>
                    <xdr:col>13</xdr:col>
                    <xdr:colOff>352425</xdr:colOff>
                    <xdr:row>79</xdr:row>
                    <xdr:rowOff>19050</xdr:rowOff>
                  </from>
                  <to>
                    <xdr:col>14</xdr:col>
                    <xdr:colOff>47625</xdr:colOff>
                    <xdr:row>80</xdr:row>
                    <xdr:rowOff>104775</xdr:rowOff>
                  </to>
                </anchor>
              </controlPr>
            </control>
          </mc:Choice>
        </mc:AlternateContent>
        <mc:AlternateContent xmlns:mc="http://schemas.openxmlformats.org/markup-compatibility/2006">
          <mc:Choice Requires="x14">
            <control shapeId="1714" r:id="rId286" name="Check Box 690">
              <controlPr defaultSize="0" autoFill="0" autoLine="0" autoPict="0">
                <anchor moveWithCells="1">
                  <from>
                    <xdr:col>13</xdr:col>
                    <xdr:colOff>352425</xdr:colOff>
                    <xdr:row>79</xdr:row>
                    <xdr:rowOff>19050</xdr:rowOff>
                  </from>
                  <to>
                    <xdr:col>14</xdr:col>
                    <xdr:colOff>47625</xdr:colOff>
                    <xdr:row>80</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r:uid="{C25C3479-96BE-4927-A807-B40AE0F89286}">
          <x14:formula1>
            <xm:f>Formulas!$D$3:$D$12</xm:f>
          </x14:formula1>
          <xm:sqref>C11:C16 B20:B27 G20:G39 O20:O39 M57:M66 C45:C52 I45:I52 B39:C40 E91:E100 G86:G87 G89 G70:G71 G74:G75 G78:G79 G82:G83</xm:sqref>
        </x14:dataValidation>
        <x14:dataValidation type="list" allowBlank="1" showInputMessage="1" showErrorMessage="1" xr:uid="{989E3D94-B728-4EFC-BAD5-C4DD1ACB00AA}">
          <x14:formula1>
            <xm:f>Formulas!$F$11:$F$20</xm:f>
          </x14:formula1>
          <xm:sqref>D13</xm:sqref>
        </x14:dataValidation>
        <x14:dataValidation type="list" allowBlank="1" showInputMessage="1" showErrorMessage="1" xr:uid="{F6613EB1-6378-4C7C-AF47-878310B4CE2C}">
          <x14:formula1>
            <xm:f>Formulas!$F$22:$F$32</xm:f>
          </x14:formula1>
          <xm:sqref>K20:L39 S20:T39</xm:sqref>
        </x14:dataValidation>
        <x14:dataValidation type="list" allowBlank="1" showInputMessage="1" showErrorMessage="1" xr:uid="{2A4C17C6-E90C-4426-9D1D-5E181CF45C32}">
          <x14:formula1>
            <xm:f>Formulas!$A$19:$A$24</xm:f>
          </x14:formula1>
          <xm:sqref>I59:J66</xm:sqref>
        </x14:dataValidation>
        <x14:dataValidation type="list" allowBlank="1" showInputMessage="1" showErrorMessage="1" xr:uid="{FB6E749E-40DB-4132-BA4B-AF0063B5CE81}">
          <x14:formula1>
            <xm:f>Formulas!$A$26:$A$45</xm:f>
          </x14:formula1>
          <xm:sqref>C34:C36</xm:sqref>
        </x14:dataValidation>
        <x14:dataValidation type="list" allowBlank="1" showInputMessage="1" showErrorMessage="1" xr:uid="{E425684E-6BA8-4A27-A4DC-C53F34290E60}">
          <x14:formula1>
            <xm:f>Formulas!$Q$4:$Q$9</xm:f>
          </x14:formula1>
          <xm:sqref>D15</xm:sqref>
        </x14:dataValidation>
        <x14:dataValidation type="list" allowBlank="1" showInputMessage="1" showErrorMessage="1" xr:uid="{51BDE018-2824-40E0-B584-CE3B3D099029}">
          <x14:formula1>
            <xm:f>Formulas!$A$26:$A$48</xm:f>
          </x14:formula1>
          <xm:sqref>R43:R46</xm:sqref>
        </x14:dataValidation>
        <x14:dataValidation type="list" allowBlank="1" showInputMessage="1" showErrorMessage="1" xr:uid="{DD4172F3-4287-4B6C-B382-CC60B7AE4EF9}">
          <x14:formula1>
            <xm:f>Formulas!$F$36:$F$39</xm:f>
          </x14:formula1>
          <xm:sqref>Q11 Q13 Q15 W11 W13 W15 N57 N59 N61 T57 T59 T61 N63 N65 T63 T65 Z57 Z59 Z61 Z63 Z65 T91 T93 T95 Z91 Z93 Z95 T97 T99 Z97 Z99 AF91 AF93 AF95 AF97 AF99</xm:sqref>
        </x14:dataValidation>
        <x14:dataValidation type="list" allowBlank="1" showInputMessage="1" showErrorMessage="1" xr:uid="{03832CEE-93F1-4534-B1BD-CDC06EC89576}">
          <x14:formula1>
            <xm:f>Formulas!$F$41:$F$50</xm:f>
          </x14:formula1>
          <xm:sqref>T11:V16 Z11:AB16 Q57:S66 W57:Y66 AC57:AE66 W91:Y100 AC91:AE100 AI91:AK100</xm:sqref>
        </x14:dataValidation>
        <x14:dataValidation type="list" allowBlank="1" showInputMessage="1" showErrorMessage="1" xr:uid="{EF1C68AE-D632-415D-BF79-F64773CC7403}">
          <x14:formula1>
            <xm:f>Formulas!$A$19:$A$25</xm:f>
          </x14:formula1>
          <xm:sqref>I57:J58</xm:sqref>
        </x14:dataValidation>
        <x14:dataValidation type="list" allowBlank="1" showInputMessage="1" showErrorMessage="1" xr:uid="{37F29EC1-F4F0-4C0E-8F38-F0E804A97D56}">
          <x14:formula1>
            <xm:f>Formulas!$A$54:$A$73</xm:f>
          </x14:formula1>
          <xm:sqref>D11:E12</xm:sqref>
        </x14:dataValidation>
        <x14:dataValidation type="list" allowBlank="1" showInputMessage="1" showErrorMessage="1" xr:uid="{6E2B3FEA-4C05-4EF6-9906-5A977CC37F01}">
          <x14:formula1>
            <xm:f>Formulas!$D$5:$D$14</xm:f>
          </x14:formula1>
          <xm:sqref>C58:C65</xm:sqref>
        </x14:dataValidation>
        <x14:dataValidation type="list" allowBlank="1" showInputMessage="1" showErrorMessage="1" xr:uid="{F65CDBC8-2681-4CA5-B5DE-33D3D99CD26B}">
          <x14:formula1>
            <xm:f>Formulas!$J$16:$J$32</xm:f>
          </x14:formula1>
          <xm:sqref>C91:D100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BFCA-FA4A-4A59-B648-2C07692A8D4E}">
  <dimension ref="A1:AA199"/>
  <sheetViews>
    <sheetView tabSelected="1" topLeftCell="A7" zoomScale="150" zoomScaleNormal="150" workbookViewId="0">
      <selection activeCell="B26" sqref="B26:E26"/>
    </sheetView>
  </sheetViews>
  <sheetFormatPr baseColWidth="10" defaultRowHeight="15" x14ac:dyDescent="0.25"/>
  <sheetData>
    <row r="1" spans="1:27" s="3" customFormat="1" ht="11.25" customHeight="1" thickTop="1" x14ac:dyDescent="0.25">
      <c r="A1" s="1"/>
      <c r="B1" s="2"/>
      <c r="C1" s="2"/>
      <c r="D1" s="2"/>
      <c r="E1" s="2"/>
      <c r="F1" s="2"/>
      <c r="G1" s="2"/>
      <c r="H1" s="2"/>
      <c r="I1" s="2"/>
      <c r="AA1"/>
    </row>
    <row r="2" spans="1:27" s="3" customFormat="1" ht="10.5" customHeight="1" x14ac:dyDescent="0.25">
      <c r="A2" s="4"/>
      <c r="H2" s="182" t="s">
        <v>2</v>
      </c>
      <c r="I2" s="183"/>
      <c r="J2" s="183"/>
      <c r="AA2"/>
    </row>
    <row r="3" spans="1:27" s="3" customFormat="1" x14ac:dyDescent="0.25">
      <c r="A3" s="4"/>
      <c r="H3" s="183"/>
      <c r="I3" s="183"/>
      <c r="J3" s="183"/>
      <c r="AA3"/>
    </row>
    <row r="4" spans="1:27" s="3" customFormat="1" x14ac:dyDescent="0.25">
      <c r="A4" s="4"/>
      <c r="H4" s="183"/>
      <c r="I4" s="183"/>
      <c r="J4" s="183"/>
      <c r="AA4"/>
    </row>
    <row r="5" spans="1:27" s="3" customFormat="1" x14ac:dyDescent="0.25">
      <c r="A5" s="4"/>
      <c r="H5" s="183"/>
      <c r="I5" s="183"/>
      <c r="J5" s="183"/>
      <c r="AA5"/>
    </row>
    <row r="6" spans="1:27" s="3" customFormat="1" x14ac:dyDescent="0.25">
      <c r="A6" s="4"/>
      <c r="AA6"/>
    </row>
    <row r="7" spans="1:27" s="3" customFormat="1" x14ac:dyDescent="0.25">
      <c r="A7" s="127" t="s">
        <v>0</v>
      </c>
      <c r="B7" s="184"/>
      <c r="C7" s="184"/>
      <c r="D7" s="134" t="s">
        <v>3</v>
      </c>
      <c r="E7" s="184"/>
      <c r="F7" s="184"/>
      <c r="G7" s="21"/>
      <c r="H7" s="21"/>
      <c r="I7" s="21"/>
      <c r="J7" s="21"/>
      <c r="AA7"/>
    </row>
    <row r="8" spans="1:27" s="3" customFormat="1" x14ac:dyDescent="0.25">
      <c r="A8" s="127"/>
      <c r="B8" s="184"/>
      <c r="C8" s="184"/>
      <c r="D8" s="134"/>
      <c r="E8" s="184"/>
      <c r="F8" s="184"/>
      <c r="G8" s="21"/>
      <c r="H8" s="21"/>
      <c r="I8" s="21"/>
      <c r="J8" s="21"/>
      <c r="AA8"/>
    </row>
    <row r="10" spans="1:27" s="3" customFormat="1" ht="10.5" x14ac:dyDescent="0.15">
      <c r="A10" s="147" t="s">
        <v>177</v>
      </c>
      <c r="B10" s="147"/>
      <c r="C10" s="147"/>
      <c r="D10" s="147"/>
      <c r="E10" s="147"/>
      <c r="G10" s="63" t="s">
        <v>181</v>
      </c>
      <c r="H10" s="63"/>
      <c r="I10" s="63"/>
      <c r="J10" s="63"/>
      <c r="K10" s="63"/>
    </row>
    <row r="11" spans="1:27" s="3" customFormat="1" ht="10.5" x14ac:dyDescent="0.15">
      <c r="A11" s="26" t="s">
        <v>160</v>
      </c>
      <c r="B11" s="171" t="s">
        <v>161</v>
      </c>
      <c r="C11" s="171"/>
      <c r="D11" s="171"/>
      <c r="E11" s="171"/>
      <c r="G11" s="63"/>
      <c r="H11" s="63"/>
      <c r="I11" s="63"/>
      <c r="J11" s="63"/>
      <c r="K11" s="63"/>
    </row>
    <row r="12" spans="1:27" s="3" customFormat="1" ht="10.5" x14ac:dyDescent="0.15">
      <c r="A12" s="26" t="s">
        <v>160</v>
      </c>
      <c r="B12" s="171" t="s">
        <v>162</v>
      </c>
      <c r="C12" s="171"/>
      <c r="D12" s="171"/>
      <c r="E12" s="171"/>
      <c r="G12" s="168">
        <v>1</v>
      </c>
      <c r="H12" s="61"/>
      <c r="I12" s="61"/>
      <c r="J12" s="61"/>
      <c r="K12" s="61"/>
    </row>
    <row r="13" spans="1:27" s="3" customFormat="1" ht="10.5" x14ac:dyDescent="0.15">
      <c r="A13" s="26" t="s">
        <v>163</v>
      </c>
      <c r="B13" s="171" t="s">
        <v>164</v>
      </c>
      <c r="C13" s="171"/>
      <c r="D13" s="171"/>
      <c r="E13" s="171"/>
      <c r="G13" s="168"/>
      <c r="H13" s="61"/>
      <c r="I13" s="61"/>
      <c r="J13" s="61"/>
      <c r="K13" s="61"/>
    </row>
    <row r="14" spans="1:27" s="3" customFormat="1" ht="10.5" x14ac:dyDescent="0.15">
      <c r="A14" s="175"/>
      <c r="B14" s="176"/>
      <c r="C14" s="176"/>
      <c r="D14" s="176"/>
      <c r="E14" s="177"/>
      <c r="G14" s="168">
        <v>2</v>
      </c>
      <c r="H14" s="61"/>
      <c r="I14" s="61"/>
      <c r="J14" s="61"/>
      <c r="K14" s="61"/>
    </row>
    <row r="15" spans="1:27" s="3" customFormat="1" ht="10.5" x14ac:dyDescent="0.15">
      <c r="A15" s="147" t="s">
        <v>176</v>
      </c>
      <c r="B15" s="147"/>
      <c r="C15" s="147"/>
      <c r="D15" s="147"/>
      <c r="E15" s="147"/>
      <c r="G15" s="168"/>
      <c r="H15" s="61"/>
      <c r="I15" s="61"/>
      <c r="J15" s="61"/>
      <c r="K15" s="61"/>
    </row>
    <row r="16" spans="1:27" s="3" customFormat="1" ht="10.5" x14ac:dyDescent="0.15">
      <c r="A16" s="46" t="s">
        <v>165</v>
      </c>
      <c r="B16" s="171" t="s">
        <v>172</v>
      </c>
      <c r="C16" s="171"/>
      <c r="D16" s="171"/>
      <c r="E16" s="171"/>
      <c r="G16" s="169">
        <v>3</v>
      </c>
      <c r="H16" s="61"/>
      <c r="I16" s="61"/>
      <c r="J16" s="61"/>
      <c r="K16" s="61"/>
    </row>
    <row r="17" spans="1:11" s="3" customFormat="1" ht="10.5" x14ac:dyDescent="0.15">
      <c r="A17" s="172"/>
      <c r="B17" s="171" t="s">
        <v>167</v>
      </c>
      <c r="C17" s="171"/>
      <c r="D17" s="171"/>
      <c r="E17" s="171"/>
      <c r="G17" s="169"/>
      <c r="H17" s="61"/>
      <c r="I17" s="61"/>
      <c r="J17" s="61"/>
      <c r="K17" s="61"/>
    </row>
    <row r="18" spans="1:11" s="3" customFormat="1" ht="11.25" thickBot="1" x14ac:dyDescent="0.2">
      <c r="A18" s="173"/>
      <c r="B18" s="180" t="s">
        <v>168</v>
      </c>
      <c r="C18" s="180"/>
      <c r="D18" s="180"/>
      <c r="E18" s="180"/>
      <c r="G18" s="168">
        <v>4</v>
      </c>
      <c r="H18" s="61"/>
      <c r="I18" s="61"/>
      <c r="J18" s="61"/>
      <c r="K18" s="61"/>
    </row>
    <row r="19" spans="1:11" s="3" customFormat="1" ht="10.5" x14ac:dyDescent="0.15">
      <c r="A19" s="174" t="s">
        <v>163</v>
      </c>
      <c r="B19" s="179" t="s">
        <v>169</v>
      </c>
      <c r="C19" s="179"/>
      <c r="D19" s="179"/>
      <c r="E19" s="179"/>
      <c r="G19" s="168"/>
      <c r="H19" s="61"/>
      <c r="I19" s="61"/>
      <c r="J19" s="61"/>
      <c r="K19" s="61"/>
    </row>
    <row r="20" spans="1:11" s="3" customFormat="1" ht="11.25" customHeight="1" x14ac:dyDescent="0.15">
      <c r="A20" s="172"/>
      <c r="B20" s="175" t="s">
        <v>373</v>
      </c>
      <c r="C20" s="176"/>
      <c r="D20" s="176"/>
      <c r="E20" s="177"/>
      <c r="G20" s="170">
        <v>5</v>
      </c>
      <c r="H20" s="61"/>
      <c r="I20" s="61"/>
      <c r="J20" s="61"/>
      <c r="K20" s="61"/>
    </row>
    <row r="21" spans="1:11" s="3" customFormat="1" ht="12.75" customHeight="1" x14ac:dyDescent="0.15">
      <c r="A21" s="172"/>
      <c r="B21" s="175" t="s">
        <v>375</v>
      </c>
      <c r="C21" s="176"/>
      <c r="D21" s="176"/>
      <c r="E21" s="177"/>
      <c r="G21" s="170"/>
      <c r="H21" s="61"/>
      <c r="I21" s="61"/>
      <c r="J21" s="61"/>
      <c r="K21" s="61"/>
    </row>
    <row r="22" spans="1:11" s="3" customFormat="1" ht="11.25" customHeight="1" thickBot="1" x14ac:dyDescent="0.2">
      <c r="A22" s="173"/>
      <c r="B22" s="180" t="s">
        <v>171</v>
      </c>
      <c r="C22" s="180"/>
      <c r="D22" s="180"/>
      <c r="E22" s="180"/>
      <c r="G22" s="169">
        <v>6</v>
      </c>
      <c r="H22" s="61"/>
      <c r="I22" s="61"/>
      <c r="J22" s="61"/>
      <c r="K22" s="61"/>
    </row>
    <row r="23" spans="1:11" s="3" customFormat="1" ht="10.5" x14ac:dyDescent="0.15">
      <c r="A23" s="174" t="s">
        <v>170</v>
      </c>
      <c r="B23" s="179" t="s">
        <v>166</v>
      </c>
      <c r="C23" s="179"/>
      <c r="D23" s="179"/>
      <c r="E23" s="179"/>
      <c r="G23" s="169"/>
      <c r="H23" s="61"/>
      <c r="I23" s="61"/>
      <c r="J23" s="61"/>
      <c r="K23" s="61"/>
    </row>
    <row r="24" spans="1:11" s="3" customFormat="1" ht="10.5" x14ac:dyDescent="0.15">
      <c r="A24" s="172"/>
      <c r="B24" s="171" t="s">
        <v>173</v>
      </c>
      <c r="C24" s="171"/>
      <c r="D24" s="171"/>
      <c r="E24" s="171"/>
      <c r="G24" s="168">
        <v>7</v>
      </c>
      <c r="H24" s="61"/>
      <c r="I24" s="61"/>
      <c r="J24" s="61"/>
      <c r="K24" s="61"/>
    </row>
    <row r="25" spans="1:11" s="3" customFormat="1" ht="11.25" thickBot="1" x14ac:dyDescent="0.2">
      <c r="A25" s="173"/>
      <c r="B25" s="180" t="s">
        <v>174</v>
      </c>
      <c r="C25" s="180"/>
      <c r="D25" s="180"/>
      <c r="E25" s="180"/>
      <c r="G25" s="168"/>
      <c r="H25" s="61"/>
      <c r="I25" s="61"/>
      <c r="J25" s="61"/>
      <c r="K25" s="61"/>
    </row>
    <row r="26" spans="1:11" s="3" customFormat="1" ht="10.5" x14ac:dyDescent="0.15">
      <c r="A26" s="178" t="s">
        <v>175</v>
      </c>
      <c r="B26" s="181" t="s">
        <v>201</v>
      </c>
      <c r="C26" s="181"/>
      <c r="D26" s="181"/>
      <c r="E26" s="181"/>
      <c r="G26" s="168">
        <v>8</v>
      </c>
      <c r="H26" s="61"/>
      <c r="I26" s="61"/>
      <c r="J26" s="61"/>
      <c r="K26" s="61"/>
    </row>
    <row r="27" spans="1:11" s="3" customFormat="1" ht="10.5" x14ac:dyDescent="0.15">
      <c r="A27" s="178"/>
      <c r="B27" s="171" t="s">
        <v>222</v>
      </c>
      <c r="C27" s="171"/>
      <c r="D27" s="171"/>
      <c r="E27" s="171"/>
      <c r="G27" s="168"/>
      <c r="H27" s="61"/>
      <c r="I27" s="61"/>
      <c r="J27" s="61"/>
      <c r="K27" s="61"/>
    </row>
    <row r="28" spans="1:11" s="3" customFormat="1" ht="10.5" x14ac:dyDescent="0.15">
      <c r="A28" s="178"/>
      <c r="B28" s="175" t="s">
        <v>374</v>
      </c>
      <c r="C28" s="176"/>
      <c r="D28" s="176"/>
      <c r="E28" s="177"/>
      <c r="G28" s="169">
        <v>9</v>
      </c>
      <c r="H28" s="61"/>
      <c r="I28" s="61"/>
      <c r="J28" s="61"/>
      <c r="K28" s="61"/>
    </row>
    <row r="29" spans="1:11" s="3" customFormat="1" ht="10.5" x14ac:dyDescent="0.15">
      <c r="G29" s="169"/>
      <c r="H29" s="61"/>
      <c r="I29" s="61"/>
      <c r="J29" s="61"/>
      <c r="K29" s="61"/>
    </row>
    <row r="30" spans="1:11" s="3" customFormat="1" ht="10.5" x14ac:dyDescent="0.15">
      <c r="A30" s="147" t="s">
        <v>178</v>
      </c>
      <c r="B30" s="147"/>
      <c r="C30" s="147"/>
      <c r="D30" s="147"/>
      <c r="E30" s="147"/>
      <c r="G30" s="170">
        <v>10</v>
      </c>
      <c r="H30" s="61"/>
      <c r="I30" s="61"/>
      <c r="J30" s="61"/>
      <c r="K30" s="61"/>
    </row>
    <row r="31" spans="1:11" s="3" customFormat="1" ht="10.5" x14ac:dyDescent="0.15">
      <c r="A31" s="26" t="s">
        <v>179</v>
      </c>
      <c r="B31" s="171" t="s">
        <v>180</v>
      </c>
      <c r="C31" s="171"/>
      <c r="D31" s="171"/>
      <c r="E31" s="171"/>
      <c r="G31" s="170"/>
      <c r="H31" s="61"/>
      <c r="I31" s="61"/>
      <c r="J31" s="61"/>
      <c r="K31" s="61"/>
    </row>
    <row r="32" spans="1:11" s="3" customFormat="1" ht="10.5" x14ac:dyDescent="0.15">
      <c r="A32" s="61"/>
      <c r="B32" s="61"/>
      <c r="C32" s="61"/>
      <c r="D32" s="61"/>
      <c r="E32" s="61"/>
      <c r="G32" s="168">
        <v>11</v>
      </c>
      <c r="H32" s="61"/>
      <c r="I32" s="61"/>
      <c r="J32" s="61"/>
      <c r="K32" s="61"/>
    </row>
    <row r="33" spans="1:11" s="3" customFormat="1" ht="10.5" x14ac:dyDescent="0.15">
      <c r="A33" s="61"/>
      <c r="B33" s="61"/>
      <c r="C33" s="61"/>
      <c r="D33" s="61"/>
      <c r="E33" s="61"/>
      <c r="G33" s="168"/>
      <c r="H33" s="61"/>
      <c r="I33" s="61"/>
      <c r="J33" s="61"/>
      <c r="K33" s="61"/>
    </row>
    <row r="34" spans="1:11" s="3" customFormat="1" ht="10.5" x14ac:dyDescent="0.15">
      <c r="A34" s="61"/>
      <c r="B34" s="61"/>
      <c r="C34" s="61"/>
      <c r="D34" s="61"/>
      <c r="E34" s="61"/>
      <c r="G34" s="169">
        <v>12</v>
      </c>
      <c r="H34" s="61"/>
      <c r="I34" s="61"/>
      <c r="J34" s="61"/>
      <c r="K34" s="61"/>
    </row>
    <row r="35" spans="1:11" s="3" customFormat="1" ht="10.5" x14ac:dyDescent="0.15">
      <c r="A35" s="61"/>
      <c r="B35" s="61"/>
      <c r="C35" s="61"/>
      <c r="D35" s="61"/>
      <c r="E35" s="61"/>
      <c r="G35" s="169"/>
      <c r="H35" s="61"/>
      <c r="I35" s="61"/>
      <c r="J35" s="61"/>
      <c r="K35" s="61"/>
    </row>
    <row r="36" spans="1:11" s="3" customFormat="1" ht="10.5" x14ac:dyDescent="0.15">
      <c r="A36" s="61"/>
      <c r="B36" s="61"/>
      <c r="C36" s="61"/>
      <c r="D36" s="61"/>
      <c r="E36" s="61"/>
      <c r="G36" s="168">
        <v>13</v>
      </c>
      <c r="H36" s="61"/>
      <c r="I36" s="61"/>
      <c r="J36" s="61"/>
      <c r="K36" s="61"/>
    </row>
    <row r="37" spans="1:11" s="3" customFormat="1" ht="10.5" x14ac:dyDescent="0.15">
      <c r="A37" s="61"/>
      <c r="B37" s="61"/>
      <c r="C37" s="61"/>
      <c r="D37" s="61"/>
      <c r="E37" s="61"/>
      <c r="G37" s="168"/>
      <c r="H37" s="61"/>
      <c r="I37" s="61"/>
      <c r="J37" s="61"/>
      <c r="K37" s="61"/>
    </row>
    <row r="38" spans="1:11" s="3" customFormat="1" ht="10.5" x14ac:dyDescent="0.15">
      <c r="A38" s="61"/>
      <c r="B38" s="61"/>
      <c r="C38" s="61"/>
      <c r="D38" s="61"/>
      <c r="E38" s="61"/>
      <c r="G38" s="168">
        <v>14</v>
      </c>
      <c r="H38" s="61"/>
      <c r="I38" s="61"/>
      <c r="J38" s="61"/>
      <c r="K38" s="61"/>
    </row>
    <row r="39" spans="1:11" s="3" customFormat="1" ht="10.5" x14ac:dyDescent="0.15">
      <c r="A39" s="61"/>
      <c r="B39" s="61"/>
      <c r="C39" s="61"/>
      <c r="D39" s="61"/>
      <c r="E39" s="61"/>
      <c r="G39" s="168"/>
      <c r="H39" s="61"/>
      <c r="I39" s="61"/>
      <c r="J39" s="61"/>
      <c r="K39" s="61"/>
    </row>
    <row r="40" spans="1:11" s="3" customFormat="1" ht="10.5" x14ac:dyDescent="0.15">
      <c r="A40" s="61"/>
      <c r="B40" s="61"/>
      <c r="C40" s="61"/>
      <c r="D40" s="61"/>
      <c r="E40" s="61"/>
      <c r="G40" s="169">
        <v>15</v>
      </c>
      <c r="H40" s="61"/>
      <c r="I40" s="61"/>
      <c r="J40" s="61"/>
      <c r="K40" s="61"/>
    </row>
    <row r="41" spans="1:11" s="3" customFormat="1" ht="10.5" x14ac:dyDescent="0.15">
      <c r="A41" s="61"/>
      <c r="B41" s="61"/>
      <c r="C41" s="61"/>
      <c r="D41" s="61"/>
      <c r="E41" s="61"/>
      <c r="G41" s="169"/>
      <c r="H41" s="61"/>
      <c r="I41" s="61"/>
      <c r="J41" s="61"/>
      <c r="K41" s="61"/>
    </row>
    <row r="42" spans="1:11" s="3" customFormat="1" ht="10.5" x14ac:dyDescent="0.15">
      <c r="A42" s="61"/>
      <c r="B42" s="61"/>
      <c r="C42" s="61"/>
      <c r="D42" s="61"/>
      <c r="E42" s="61"/>
      <c r="G42" s="168">
        <v>16</v>
      </c>
      <c r="H42" s="61"/>
      <c r="I42" s="61"/>
      <c r="J42" s="61"/>
      <c r="K42" s="61"/>
    </row>
    <row r="43" spans="1:11" s="3" customFormat="1" ht="10.5" x14ac:dyDescent="0.15">
      <c r="A43" s="61"/>
      <c r="B43" s="61"/>
      <c r="C43" s="61"/>
      <c r="D43" s="61"/>
      <c r="E43" s="61"/>
      <c r="G43" s="168"/>
      <c r="H43" s="61"/>
      <c r="I43" s="61"/>
      <c r="J43" s="61"/>
      <c r="K43" s="61"/>
    </row>
    <row r="44" spans="1:11" s="3" customFormat="1" ht="10.5" x14ac:dyDescent="0.15">
      <c r="A44" s="61"/>
      <c r="B44" s="61"/>
      <c r="C44" s="61"/>
      <c r="D44" s="61"/>
      <c r="E44" s="61"/>
      <c r="G44" s="168">
        <v>17</v>
      </c>
      <c r="H44" s="61"/>
      <c r="I44" s="61"/>
      <c r="J44" s="61"/>
      <c r="K44" s="61"/>
    </row>
    <row r="45" spans="1:11" s="3" customFormat="1" ht="10.5" x14ac:dyDescent="0.15">
      <c r="A45" s="61"/>
      <c r="B45" s="61"/>
      <c r="C45" s="61"/>
      <c r="D45" s="61"/>
      <c r="E45" s="61"/>
      <c r="G45" s="168"/>
      <c r="H45" s="61"/>
      <c r="I45" s="61"/>
      <c r="J45" s="61"/>
      <c r="K45" s="61"/>
    </row>
    <row r="46" spans="1:11" s="3" customFormat="1" ht="10.5" x14ac:dyDescent="0.15">
      <c r="A46" s="61"/>
      <c r="B46" s="61"/>
      <c r="C46" s="61"/>
      <c r="D46" s="61"/>
      <c r="E46" s="61"/>
      <c r="G46" s="169">
        <v>18</v>
      </c>
      <c r="H46" s="61"/>
      <c r="I46" s="61"/>
      <c r="J46" s="61"/>
      <c r="K46" s="61"/>
    </row>
    <row r="47" spans="1:11" s="3" customFormat="1" ht="10.5" x14ac:dyDescent="0.15">
      <c r="A47" s="61"/>
      <c r="B47" s="61"/>
      <c r="C47" s="61"/>
      <c r="D47" s="61"/>
      <c r="E47" s="61"/>
      <c r="G47" s="169"/>
      <c r="H47" s="61"/>
      <c r="I47" s="61"/>
      <c r="J47" s="61"/>
      <c r="K47" s="61"/>
    </row>
    <row r="48" spans="1:11" s="3" customFormat="1" ht="10.5" x14ac:dyDescent="0.15">
      <c r="A48" s="61"/>
      <c r="B48" s="61"/>
      <c r="C48" s="61"/>
      <c r="D48" s="61"/>
      <c r="E48" s="61"/>
      <c r="G48" s="168">
        <v>19</v>
      </c>
      <c r="H48" s="61"/>
      <c r="I48" s="61"/>
      <c r="J48" s="61"/>
      <c r="K48" s="61"/>
    </row>
    <row r="49" spans="1:11" s="3" customFormat="1" ht="10.5" x14ac:dyDescent="0.15">
      <c r="A49" s="61"/>
      <c r="B49" s="61"/>
      <c r="C49" s="61"/>
      <c r="D49" s="61"/>
      <c r="E49" s="61"/>
      <c r="G49" s="168"/>
      <c r="H49" s="61"/>
      <c r="I49" s="61"/>
      <c r="J49" s="61"/>
      <c r="K49" s="61"/>
    </row>
    <row r="50" spans="1:11" s="3" customFormat="1" ht="10.5" x14ac:dyDescent="0.15">
      <c r="A50" s="61"/>
      <c r="B50" s="61"/>
      <c r="C50" s="61"/>
      <c r="D50" s="61"/>
      <c r="E50" s="61"/>
      <c r="G50" s="170">
        <v>20</v>
      </c>
      <c r="H50" s="61"/>
      <c r="I50" s="61"/>
      <c r="J50" s="61"/>
      <c r="K50" s="61"/>
    </row>
    <row r="51" spans="1:11" s="3" customFormat="1" ht="10.5" x14ac:dyDescent="0.15">
      <c r="A51" s="61"/>
      <c r="B51" s="61"/>
      <c r="C51" s="61"/>
      <c r="D51" s="61"/>
      <c r="E51" s="61"/>
      <c r="G51" s="170"/>
      <c r="H51" s="61"/>
      <c r="I51" s="61"/>
      <c r="J51" s="61"/>
      <c r="K51" s="61"/>
    </row>
    <row r="52" spans="1:11" s="3" customFormat="1" ht="10.5" x14ac:dyDescent="0.15">
      <c r="A52" s="61"/>
      <c r="B52" s="61"/>
      <c r="C52" s="61"/>
      <c r="D52" s="61"/>
      <c r="E52" s="61"/>
      <c r="G52" s="169">
        <v>21</v>
      </c>
      <c r="H52" s="61"/>
      <c r="I52" s="61"/>
      <c r="J52" s="61"/>
      <c r="K52" s="61"/>
    </row>
    <row r="53" spans="1:11" s="3" customFormat="1" ht="10.5" x14ac:dyDescent="0.15">
      <c r="A53" s="61"/>
      <c r="B53" s="61"/>
      <c r="C53" s="61"/>
      <c r="D53" s="61"/>
      <c r="E53" s="61"/>
      <c r="G53" s="169"/>
      <c r="H53" s="61"/>
      <c r="I53" s="61"/>
      <c r="J53" s="61"/>
      <c r="K53" s="61"/>
    </row>
    <row r="54" spans="1:11" s="3" customFormat="1" ht="10.5" x14ac:dyDescent="0.15">
      <c r="A54" s="61"/>
      <c r="B54" s="61"/>
      <c r="C54" s="61"/>
      <c r="D54" s="61"/>
      <c r="E54" s="61"/>
      <c r="G54" s="168">
        <v>22</v>
      </c>
      <c r="H54" s="61"/>
      <c r="I54" s="61"/>
      <c r="J54" s="61"/>
      <c r="K54" s="61"/>
    </row>
    <row r="55" spans="1:11" s="3" customFormat="1" ht="10.5" x14ac:dyDescent="0.15">
      <c r="A55" s="61"/>
      <c r="B55" s="61"/>
      <c r="C55" s="61"/>
      <c r="D55" s="61"/>
      <c r="E55" s="61"/>
      <c r="G55" s="168"/>
      <c r="H55" s="61"/>
      <c r="I55" s="61"/>
      <c r="J55" s="61"/>
      <c r="K55" s="61"/>
    </row>
    <row r="56" spans="1:11" s="3" customFormat="1" ht="10.5" x14ac:dyDescent="0.15">
      <c r="A56" s="61"/>
      <c r="B56" s="61"/>
      <c r="C56" s="61"/>
      <c r="D56" s="61"/>
      <c r="E56" s="61"/>
      <c r="G56" s="168">
        <v>23</v>
      </c>
      <c r="H56" s="61"/>
      <c r="I56" s="61"/>
      <c r="J56" s="61"/>
      <c r="K56" s="61"/>
    </row>
    <row r="57" spans="1:11" s="3" customFormat="1" ht="10.5" x14ac:dyDescent="0.15">
      <c r="A57" s="61"/>
      <c r="B57" s="61"/>
      <c r="C57" s="61"/>
      <c r="D57" s="61"/>
      <c r="E57" s="61"/>
      <c r="G57" s="168"/>
      <c r="H57" s="61"/>
      <c r="I57" s="61"/>
      <c r="J57" s="61"/>
      <c r="K57" s="61"/>
    </row>
    <row r="58" spans="1:11" s="3" customFormat="1" ht="10.5" x14ac:dyDescent="0.15">
      <c r="A58" s="61"/>
      <c r="B58" s="61"/>
      <c r="C58" s="61"/>
      <c r="D58" s="61"/>
      <c r="E58" s="61"/>
      <c r="G58" s="169">
        <v>24</v>
      </c>
      <c r="H58" s="61"/>
      <c r="I58" s="61"/>
      <c r="J58" s="61"/>
      <c r="K58" s="61"/>
    </row>
    <row r="59" spans="1:11" s="3" customFormat="1" ht="10.5" x14ac:dyDescent="0.15">
      <c r="A59" s="61"/>
      <c r="B59" s="61"/>
      <c r="C59" s="61"/>
      <c r="D59" s="61"/>
      <c r="E59" s="61"/>
      <c r="G59" s="169"/>
      <c r="H59" s="61"/>
      <c r="I59" s="61"/>
      <c r="J59" s="61"/>
      <c r="K59" s="61"/>
    </row>
    <row r="60" spans="1:11" s="3" customFormat="1" ht="10.5" x14ac:dyDescent="0.15">
      <c r="A60" s="61"/>
      <c r="B60" s="61"/>
      <c r="C60" s="61"/>
      <c r="D60" s="61"/>
      <c r="E60" s="61"/>
    </row>
    <row r="61" spans="1:11" s="3" customFormat="1" ht="10.5" x14ac:dyDescent="0.15">
      <c r="A61" s="61"/>
      <c r="B61" s="61"/>
      <c r="C61" s="61"/>
      <c r="D61" s="61"/>
      <c r="E61" s="61"/>
    </row>
    <row r="62" spans="1:11" s="3" customFormat="1" ht="10.5" x14ac:dyDescent="0.15"/>
    <row r="63" spans="1:11" s="3" customFormat="1" ht="10.5" x14ac:dyDescent="0.15"/>
    <row r="64" spans="1:11" s="3" customFormat="1" ht="10.5" x14ac:dyDescent="0.15"/>
    <row r="65" s="3" customFormat="1" ht="10.5" x14ac:dyDescent="0.15"/>
    <row r="66" s="3" customFormat="1" ht="10.5" x14ac:dyDescent="0.15"/>
    <row r="67" s="3" customFormat="1" ht="10.5" x14ac:dyDescent="0.15"/>
    <row r="68" s="3" customFormat="1" ht="10.5" x14ac:dyDescent="0.15"/>
    <row r="69" s="3" customFormat="1" ht="10.5" x14ac:dyDescent="0.15"/>
    <row r="70" s="3" customFormat="1" ht="10.5" x14ac:dyDescent="0.15"/>
    <row r="71" s="3" customFormat="1" ht="10.5" x14ac:dyDescent="0.15"/>
    <row r="72" s="3" customFormat="1" ht="10.5" x14ac:dyDescent="0.15"/>
    <row r="73" s="3" customFormat="1" ht="10.5" x14ac:dyDescent="0.15"/>
    <row r="74" s="3" customFormat="1" ht="10.5" x14ac:dyDescent="0.15"/>
    <row r="75" s="3" customFormat="1" ht="10.5" x14ac:dyDescent="0.15"/>
    <row r="76" s="3" customFormat="1" ht="10.5" x14ac:dyDescent="0.15"/>
    <row r="77" s="3" customFormat="1" ht="10.5" x14ac:dyDescent="0.15"/>
    <row r="78" s="3" customFormat="1" ht="10.5" x14ac:dyDescent="0.15"/>
    <row r="79" s="3" customFormat="1" ht="10.5" x14ac:dyDescent="0.15"/>
    <row r="80" s="3" customFormat="1" ht="10.5" x14ac:dyDescent="0.15"/>
    <row r="81" s="3" customFormat="1" ht="10.5" x14ac:dyDescent="0.15"/>
    <row r="82" s="3" customFormat="1" ht="10.5" x14ac:dyDescent="0.15"/>
    <row r="83" s="3" customFormat="1" ht="10.5" x14ac:dyDescent="0.15"/>
    <row r="84" s="3" customFormat="1" ht="10.5" x14ac:dyDescent="0.15"/>
    <row r="85" s="3" customFormat="1" ht="10.5" x14ac:dyDescent="0.15"/>
    <row r="86" s="3" customFormat="1" ht="10.5" x14ac:dyDescent="0.15"/>
    <row r="87" s="3" customFormat="1" ht="10.5" x14ac:dyDescent="0.15"/>
    <row r="88" s="3" customFormat="1" ht="10.5" x14ac:dyDescent="0.15"/>
    <row r="89" s="3" customFormat="1" ht="10.5" x14ac:dyDescent="0.15"/>
    <row r="90" s="3" customFormat="1" ht="10.5" x14ac:dyDescent="0.15"/>
    <row r="91" s="3" customFormat="1" ht="10.5" x14ac:dyDescent="0.15"/>
    <row r="92" s="3" customFormat="1" ht="10.5" x14ac:dyDescent="0.15"/>
    <row r="93" s="3" customFormat="1" ht="10.5" x14ac:dyDescent="0.15"/>
    <row r="94" s="3" customFormat="1" ht="10.5" x14ac:dyDescent="0.15"/>
    <row r="95" s="3" customFormat="1" ht="10.5" x14ac:dyDescent="0.15"/>
    <row r="96" s="3" customFormat="1" ht="10.5" x14ac:dyDescent="0.15"/>
    <row r="97" s="3" customFormat="1" ht="10.5" x14ac:dyDescent="0.15"/>
    <row r="98" s="3" customFormat="1" ht="10.5" x14ac:dyDescent="0.15"/>
    <row r="99" s="3" customFormat="1" ht="10.5" x14ac:dyDescent="0.15"/>
    <row r="100" s="3" customFormat="1" ht="10.5" x14ac:dyDescent="0.15"/>
    <row r="101" s="3" customFormat="1" ht="10.5" x14ac:dyDescent="0.15"/>
    <row r="102" s="3" customFormat="1" ht="10.5" x14ac:dyDescent="0.15"/>
    <row r="103" s="3" customFormat="1" ht="10.5" x14ac:dyDescent="0.15"/>
    <row r="104" s="3" customFormat="1" ht="10.5" x14ac:dyDescent="0.15"/>
    <row r="105" s="3" customFormat="1" ht="10.5" x14ac:dyDescent="0.15"/>
    <row r="106" s="3" customFormat="1" ht="10.5" x14ac:dyDescent="0.15"/>
    <row r="107" s="3" customFormat="1" ht="10.5" x14ac:dyDescent="0.15"/>
    <row r="108" s="3" customFormat="1" ht="10.5" x14ac:dyDescent="0.15"/>
    <row r="109" s="3" customFormat="1" ht="10.5" x14ac:dyDescent="0.15"/>
    <row r="110" s="3" customFormat="1" ht="10.5" x14ac:dyDescent="0.15"/>
    <row r="111" s="3" customFormat="1" ht="10.5" x14ac:dyDescent="0.15"/>
    <row r="112" s="3" customFormat="1" ht="10.5" x14ac:dyDescent="0.15"/>
    <row r="113" s="3" customFormat="1" ht="10.5" x14ac:dyDescent="0.15"/>
    <row r="114" s="3" customFormat="1" ht="10.5" x14ac:dyDescent="0.15"/>
    <row r="115" s="3" customFormat="1" ht="10.5" x14ac:dyDescent="0.15"/>
    <row r="116" s="3" customFormat="1" ht="10.5" x14ac:dyDescent="0.15"/>
    <row r="117" s="3" customFormat="1" ht="10.5" x14ac:dyDescent="0.15"/>
    <row r="118" s="3" customFormat="1" ht="10.5" x14ac:dyDescent="0.15"/>
    <row r="119" s="3" customFormat="1" ht="10.5" x14ac:dyDescent="0.15"/>
    <row r="120" s="3" customFormat="1" ht="10.5" x14ac:dyDescent="0.15"/>
    <row r="121" s="3" customFormat="1" ht="10.5" x14ac:dyDescent="0.15"/>
    <row r="122" s="3" customFormat="1" ht="10.5" x14ac:dyDescent="0.15"/>
    <row r="123" s="3" customFormat="1" ht="10.5" x14ac:dyDescent="0.15"/>
    <row r="124" s="3" customFormat="1" ht="10.5" x14ac:dyDescent="0.15"/>
    <row r="125" s="3" customFormat="1" ht="10.5" x14ac:dyDescent="0.15"/>
    <row r="126" s="3" customFormat="1" ht="10.5" x14ac:dyDescent="0.15"/>
    <row r="127" s="3" customFormat="1" ht="10.5" x14ac:dyDescent="0.15"/>
    <row r="128" s="3" customFormat="1" ht="10.5" x14ac:dyDescent="0.15"/>
    <row r="129" s="3" customFormat="1" ht="10.5" x14ac:dyDescent="0.15"/>
    <row r="130" s="3" customFormat="1" ht="10.5" x14ac:dyDescent="0.15"/>
    <row r="131" s="3" customFormat="1" ht="10.5" x14ac:dyDescent="0.15"/>
    <row r="132" s="3" customFormat="1" ht="10.5" x14ac:dyDescent="0.15"/>
    <row r="133" s="3" customFormat="1" ht="10.5" x14ac:dyDescent="0.15"/>
    <row r="134" s="3" customFormat="1" ht="10.5" x14ac:dyDescent="0.15"/>
    <row r="135" s="3" customFormat="1" ht="10.5" x14ac:dyDescent="0.15"/>
    <row r="136" s="3" customFormat="1" ht="10.5" x14ac:dyDescent="0.15"/>
    <row r="137" s="3" customFormat="1" ht="10.5" x14ac:dyDescent="0.15"/>
    <row r="138" s="3" customFormat="1" ht="10.5" x14ac:dyDescent="0.15"/>
    <row r="139" s="3" customFormat="1" ht="10.5" x14ac:dyDescent="0.15"/>
    <row r="140" s="3" customFormat="1" ht="10.5" x14ac:dyDescent="0.15"/>
    <row r="141" s="3" customFormat="1" ht="10.5" x14ac:dyDescent="0.15"/>
    <row r="142" s="3" customFormat="1" ht="10.5" x14ac:dyDescent="0.15"/>
    <row r="143" s="3" customFormat="1" ht="10.5" x14ac:dyDescent="0.15"/>
    <row r="144" s="3" customFormat="1" ht="10.5" x14ac:dyDescent="0.15"/>
    <row r="145" s="3" customFormat="1" ht="10.5" x14ac:dyDescent="0.15"/>
    <row r="146" s="3" customFormat="1" ht="10.5" x14ac:dyDescent="0.15"/>
    <row r="147" s="3" customFormat="1" ht="10.5" x14ac:dyDescent="0.15"/>
    <row r="148" s="3" customFormat="1" ht="10.5" x14ac:dyDescent="0.15"/>
    <row r="149" s="3" customFormat="1" ht="10.5" x14ac:dyDescent="0.15"/>
    <row r="150" s="3" customFormat="1" ht="10.5" x14ac:dyDescent="0.15"/>
    <row r="151" s="3" customFormat="1" ht="10.5" x14ac:dyDescent="0.15"/>
    <row r="152" s="3" customFormat="1" ht="10.5" x14ac:dyDescent="0.15"/>
    <row r="153" s="3" customFormat="1" ht="10.5" x14ac:dyDescent="0.15"/>
    <row r="154" s="3" customFormat="1" ht="10.5" x14ac:dyDescent="0.15"/>
    <row r="155" s="3" customFormat="1" ht="10.5" x14ac:dyDescent="0.15"/>
    <row r="156" s="3" customFormat="1" ht="10.5" x14ac:dyDescent="0.15"/>
    <row r="157" s="3" customFormat="1" ht="10.5" x14ac:dyDescent="0.15"/>
    <row r="158" s="3" customFormat="1" ht="10.5" x14ac:dyDescent="0.15"/>
    <row r="159" s="3" customFormat="1" ht="10.5" x14ac:dyDescent="0.15"/>
    <row r="160" s="3" customFormat="1" ht="10.5" x14ac:dyDescent="0.15"/>
    <row r="161" s="3" customFormat="1" ht="10.5" x14ac:dyDescent="0.15"/>
    <row r="162" s="3" customFormat="1" ht="10.5" x14ac:dyDescent="0.15"/>
    <row r="163" s="3" customFormat="1" ht="10.5" x14ac:dyDescent="0.15"/>
    <row r="164" s="3" customFormat="1" ht="10.5" x14ac:dyDescent="0.15"/>
    <row r="165" s="3" customFormat="1" ht="10.5" x14ac:dyDescent="0.15"/>
    <row r="166" s="3" customFormat="1" ht="10.5" x14ac:dyDescent="0.15"/>
    <row r="167" s="3" customFormat="1" ht="10.5" x14ac:dyDescent="0.15"/>
    <row r="168" s="3" customFormat="1" ht="10.5" x14ac:dyDescent="0.15"/>
    <row r="169" s="3" customFormat="1" ht="10.5" x14ac:dyDescent="0.15"/>
    <row r="170" s="3" customFormat="1" ht="10.5" x14ac:dyDescent="0.15"/>
    <row r="171" s="3" customFormat="1" ht="10.5" x14ac:dyDescent="0.15"/>
    <row r="172" s="3" customFormat="1" ht="10.5" x14ac:dyDescent="0.15"/>
    <row r="173" s="3" customFormat="1" ht="10.5" x14ac:dyDescent="0.15"/>
    <row r="174" s="3" customFormat="1" ht="10.5" x14ac:dyDescent="0.15"/>
    <row r="175" s="3" customFormat="1" ht="10.5" x14ac:dyDescent="0.15"/>
    <row r="176" s="3" customFormat="1" ht="10.5" x14ac:dyDescent="0.15"/>
    <row r="177" s="3" customFormat="1" ht="10.5" x14ac:dyDescent="0.15"/>
    <row r="178" s="3" customFormat="1" ht="10.5" x14ac:dyDescent="0.15"/>
    <row r="179" s="3" customFormat="1" ht="10.5" x14ac:dyDescent="0.15"/>
    <row r="180" s="3" customFormat="1" ht="10.5" x14ac:dyDescent="0.15"/>
    <row r="181" s="3" customFormat="1" ht="10.5" x14ac:dyDescent="0.15"/>
    <row r="182" s="3" customFormat="1" ht="10.5" x14ac:dyDescent="0.15"/>
    <row r="183" s="3" customFormat="1" ht="10.5" x14ac:dyDescent="0.15"/>
    <row r="184" s="3" customFormat="1" ht="10.5" x14ac:dyDescent="0.15"/>
    <row r="185" s="3" customFormat="1" ht="10.5" x14ac:dyDescent="0.15"/>
    <row r="186" s="3" customFormat="1" ht="10.5" x14ac:dyDescent="0.15"/>
    <row r="187" s="3" customFormat="1" ht="10.5" x14ac:dyDescent="0.15"/>
    <row r="188" s="3" customFormat="1" ht="10.5" x14ac:dyDescent="0.15"/>
    <row r="189" s="3" customFormat="1" ht="10.5" x14ac:dyDescent="0.15"/>
    <row r="190" s="3" customFormat="1" ht="10.5" x14ac:dyDescent="0.15"/>
    <row r="191" s="3" customFormat="1" ht="10.5" x14ac:dyDescent="0.15"/>
    <row r="192" s="3" customFormat="1" ht="10.5" x14ac:dyDescent="0.15"/>
    <row r="193" spans="1:11" s="3" customFormat="1" ht="10.5" x14ac:dyDescent="0.15"/>
    <row r="194" spans="1:11" s="3" customFormat="1" ht="10.5" x14ac:dyDescent="0.15"/>
    <row r="195" spans="1:11" s="3" customFormat="1" ht="10.5" x14ac:dyDescent="0.15"/>
    <row r="196" spans="1:11" s="3" customFormat="1" ht="10.5" x14ac:dyDescent="0.15"/>
    <row r="197" spans="1:11" s="3" customFormat="1" ht="10.5" x14ac:dyDescent="0.15"/>
    <row r="198" spans="1:11" x14ac:dyDescent="0.25">
      <c r="A198" s="3"/>
      <c r="B198" s="3"/>
      <c r="C198" s="3"/>
      <c r="D198" s="3"/>
      <c r="E198" s="3"/>
      <c r="G198" s="3"/>
      <c r="H198" s="3"/>
      <c r="I198" s="3"/>
      <c r="J198" s="3"/>
      <c r="K198" s="3"/>
    </row>
    <row r="199" spans="1:11" x14ac:dyDescent="0.25">
      <c r="A199" s="3"/>
      <c r="B199" s="3"/>
      <c r="C199" s="3"/>
      <c r="D199" s="3"/>
      <c r="E199" s="3"/>
    </row>
  </sheetData>
  <sheetProtection algorithmName="SHA-512" hashValue="dSxqRxjvI1F3bn9pa9WGntug5egesE/k4EuX66vw2vZlWqfFnYcyx56r7Vhzs58H/IopRCF9WT+PQHmYp30qdQ==" saltValue="lJ6ylgiB4eWRJv7gfJrBjA==" spinCount="100000" sheet="1" objects="1" scenarios="1"/>
  <mergeCells count="109">
    <mergeCell ref="A10:E10"/>
    <mergeCell ref="A15:E15"/>
    <mergeCell ref="B11:E11"/>
    <mergeCell ref="B12:E12"/>
    <mergeCell ref="B13:E13"/>
    <mergeCell ref="H2:J5"/>
    <mergeCell ref="A7:A8"/>
    <mergeCell ref="B7:C8"/>
    <mergeCell ref="D7:D8"/>
    <mergeCell ref="E7:F8"/>
    <mergeCell ref="A16:A18"/>
    <mergeCell ref="A23:A25"/>
    <mergeCell ref="A14:E14"/>
    <mergeCell ref="B28:E28"/>
    <mergeCell ref="A26:A28"/>
    <mergeCell ref="B23:E23"/>
    <mergeCell ref="B24:E24"/>
    <mergeCell ref="B25:E25"/>
    <mergeCell ref="B26:E26"/>
    <mergeCell ref="B27:E27"/>
    <mergeCell ref="B16:E16"/>
    <mergeCell ref="B17:E17"/>
    <mergeCell ref="B18:E18"/>
    <mergeCell ref="B19:E19"/>
    <mergeCell ref="B22:E22"/>
    <mergeCell ref="B20:E20"/>
    <mergeCell ref="B21:E21"/>
    <mergeCell ref="A19:A22"/>
    <mergeCell ref="A36:A37"/>
    <mergeCell ref="B36:E37"/>
    <mergeCell ref="A38:A39"/>
    <mergeCell ref="B38:E39"/>
    <mergeCell ref="A40:A41"/>
    <mergeCell ref="B40:E41"/>
    <mergeCell ref="A30:E30"/>
    <mergeCell ref="B31:E31"/>
    <mergeCell ref="A32:A33"/>
    <mergeCell ref="B32:E33"/>
    <mergeCell ref="A34:A35"/>
    <mergeCell ref="B34:E35"/>
    <mergeCell ref="B48:E49"/>
    <mergeCell ref="A50:A51"/>
    <mergeCell ref="B50:E51"/>
    <mergeCell ref="A52:A53"/>
    <mergeCell ref="B52:E53"/>
    <mergeCell ref="A42:A43"/>
    <mergeCell ref="B42:E43"/>
    <mergeCell ref="A44:A45"/>
    <mergeCell ref="B44:E45"/>
    <mergeCell ref="A46:A47"/>
    <mergeCell ref="B46:E47"/>
    <mergeCell ref="G38:G39"/>
    <mergeCell ref="G40:G41"/>
    <mergeCell ref="G42:G43"/>
    <mergeCell ref="A60:A61"/>
    <mergeCell ref="B60:E61"/>
    <mergeCell ref="H12:K13"/>
    <mergeCell ref="G12:G13"/>
    <mergeCell ref="G14:G15"/>
    <mergeCell ref="G16:G17"/>
    <mergeCell ref="G18:G19"/>
    <mergeCell ref="G20:G21"/>
    <mergeCell ref="G22:G23"/>
    <mergeCell ref="G24:G25"/>
    <mergeCell ref="G26:G27"/>
    <mergeCell ref="G28:G29"/>
    <mergeCell ref="G30:G31"/>
    <mergeCell ref="G32:G33"/>
    <mergeCell ref="A54:A55"/>
    <mergeCell ref="B54:E55"/>
    <mergeCell ref="A56:A57"/>
    <mergeCell ref="B56:E57"/>
    <mergeCell ref="A58:A59"/>
    <mergeCell ref="B58:E59"/>
    <mergeCell ref="A48:A49"/>
    <mergeCell ref="H22:K23"/>
    <mergeCell ref="H24:K25"/>
    <mergeCell ref="H26:K27"/>
    <mergeCell ref="H28:K29"/>
    <mergeCell ref="H30:K31"/>
    <mergeCell ref="H32:K33"/>
    <mergeCell ref="H34:K35"/>
    <mergeCell ref="H36:K37"/>
    <mergeCell ref="G34:G35"/>
    <mergeCell ref="G36:G37"/>
    <mergeCell ref="G56:G57"/>
    <mergeCell ref="H56:K57"/>
    <mergeCell ref="G58:G59"/>
    <mergeCell ref="H58:K59"/>
    <mergeCell ref="G10:K11"/>
    <mergeCell ref="H48:K49"/>
    <mergeCell ref="H50:K51"/>
    <mergeCell ref="G52:G53"/>
    <mergeCell ref="H52:K53"/>
    <mergeCell ref="G54:G55"/>
    <mergeCell ref="H54:K55"/>
    <mergeCell ref="H38:K39"/>
    <mergeCell ref="H40:K41"/>
    <mergeCell ref="H42:K43"/>
    <mergeCell ref="H44:K45"/>
    <mergeCell ref="H46:K47"/>
    <mergeCell ref="G44:G45"/>
    <mergeCell ref="G46:G47"/>
    <mergeCell ref="G48:G49"/>
    <mergeCell ref="G50:G51"/>
    <mergeCell ref="H14:K15"/>
    <mergeCell ref="H16:K17"/>
    <mergeCell ref="H18:K19"/>
    <mergeCell ref="H20:K21"/>
  </mergeCells>
  <hyperlinks>
    <hyperlink ref="H2" r:id="rId1" xr:uid="{99EA87C8-B75A-4264-8A4A-5B81CB1A64AB}"/>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6</xdr:col>
                    <xdr:colOff>495300</xdr:colOff>
                    <xdr:row>11</xdr:row>
                    <xdr:rowOff>28575</xdr:rowOff>
                  </from>
                  <to>
                    <xdr:col>7</xdr:col>
                    <xdr:colOff>38100</xdr:colOff>
                    <xdr:row>12</xdr:row>
                    <xdr:rowOff>114300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6</xdr:col>
                    <xdr:colOff>495300</xdr:colOff>
                    <xdr:row>13</xdr:row>
                    <xdr:rowOff>28575</xdr:rowOff>
                  </from>
                  <to>
                    <xdr:col>7</xdr:col>
                    <xdr:colOff>38100</xdr:colOff>
                    <xdr:row>14</xdr:row>
                    <xdr:rowOff>114300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495300</xdr:colOff>
                    <xdr:row>15</xdr:row>
                    <xdr:rowOff>28575</xdr:rowOff>
                  </from>
                  <to>
                    <xdr:col>7</xdr:col>
                    <xdr:colOff>38100</xdr:colOff>
                    <xdr:row>16</xdr:row>
                    <xdr:rowOff>114300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495300</xdr:colOff>
                    <xdr:row>17</xdr:row>
                    <xdr:rowOff>28575</xdr:rowOff>
                  </from>
                  <to>
                    <xdr:col>7</xdr:col>
                    <xdr:colOff>38100</xdr:colOff>
                    <xdr:row>18</xdr:row>
                    <xdr:rowOff>104775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495300</xdr:colOff>
                    <xdr:row>19</xdr:row>
                    <xdr:rowOff>28575</xdr:rowOff>
                  </from>
                  <to>
                    <xdr:col>7</xdr:col>
                    <xdr:colOff>38100</xdr:colOff>
                    <xdr:row>20</xdr:row>
                    <xdr:rowOff>104775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495300</xdr:colOff>
                    <xdr:row>21</xdr:row>
                    <xdr:rowOff>28575</xdr:rowOff>
                  </from>
                  <to>
                    <xdr:col>7</xdr:col>
                    <xdr:colOff>38100</xdr:colOff>
                    <xdr:row>22</xdr:row>
                    <xdr:rowOff>104775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495300</xdr:colOff>
                    <xdr:row>23</xdr:row>
                    <xdr:rowOff>28575</xdr:rowOff>
                  </from>
                  <to>
                    <xdr:col>7</xdr:col>
                    <xdr:colOff>38100</xdr:colOff>
                    <xdr:row>24</xdr:row>
                    <xdr:rowOff>114300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495300</xdr:colOff>
                    <xdr:row>25</xdr:row>
                    <xdr:rowOff>28575</xdr:rowOff>
                  </from>
                  <to>
                    <xdr:col>7</xdr:col>
                    <xdr:colOff>38100</xdr:colOff>
                    <xdr:row>26</xdr:row>
                    <xdr:rowOff>114300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495300</xdr:colOff>
                    <xdr:row>27</xdr:row>
                    <xdr:rowOff>28575</xdr:rowOff>
                  </from>
                  <to>
                    <xdr:col>7</xdr:col>
                    <xdr:colOff>38100</xdr:colOff>
                    <xdr:row>28</xdr:row>
                    <xdr:rowOff>114300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6</xdr:col>
                    <xdr:colOff>495300</xdr:colOff>
                    <xdr:row>29</xdr:row>
                    <xdr:rowOff>28575</xdr:rowOff>
                  </from>
                  <to>
                    <xdr:col>7</xdr:col>
                    <xdr:colOff>38100</xdr:colOff>
                    <xdr:row>30</xdr:row>
                    <xdr:rowOff>114300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6</xdr:col>
                    <xdr:colOff>495300</xdr:colOff>
                    <xdr:row>31</xdr:row>
                    <xdr:rowOff>28575</xdr:rowOff>
                  </from>
                  <to>
                    <xdr:col>7</xdr:col>
                    <xdr:colOff>38100</xdr:colOff>
                    <xdr:row>32</xdr:row>
                    <xdr:rowOff>114300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6</xdr:col>
                    <xdr:colOff>495300</xdr:colOff>
                    <xdr:row>33</xdr:row>
                    <xdr:rowOff>28575</xdr:rowOff>
                  </from>
                  <to>
                    <xdr:col>7</xdr:col>
                    <xdr:colOff>38100</xdr:colOff>
                    <xdr:row>34</xdr:row>
                    <xdr:rowOff>114300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6</xdr:col>
                    <xdr:colOff>495300</xdr:colOff>
                    <xdr:row>35</xdr:row>
                    <xdr:rowOff>28575</xdr:rowOff>
                  </from>
                  <to>
                    <xdr:col>7</xdr:col>
                    <xdr:colOff>38100</xdr:colOff>
                    <xdr:row>36</xdr:row>
                    <xdr:rowOff>114300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6</xdr:col>
                    <xdr:colOff>495300</xdr:colOff>
                    <xdr:row>37</xdr:row>
                    <xdr:rowOff>28575</xdr:rowOff>
                  </from>
                  <to>
                    <xdr:col>7</xdr:col>
                    <xdr:colOff>38100</xdr:colOff>
                    <xdr:row>38</xdr:row>
                    <xdr:rowOff>114300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6</xdr:col>
                    <xdr:colOff>495300</xdr:colOff>
                    <xdr:row>39</xdr:row>
                    <xdr:rowOff>28575</xdr:rowOff>
                  </from>
                  <to>
                    <xdr:col>7</xdr:col>
                    <xdr:colOff>38100</xdr:colOff>
                    <xdr:row>40</xdr:row>
                    <xdr:rowOff>114300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6</xdr:col>
                    <xdr:colOff>495300</xdr:colOff>
                    <xdr:row>41</xdr:row>
                    <xdr:rowOff>28575</xdr:rowOff>
                  </from>
                  <to>
                    <xdr:col>7</xdr:col>
                    <xdr:colOff>38100</xdr:colOff>
                    <xdr:row>42</xdr:row>
                    <xdr:rowOff>114300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6</xdr:col>
                    <xdr:colOff>495300</xdr:colOff>
                    <xdr:row>43</xdr:row>
                    <xdr:rowOff>28575</xdr:rowOff>
                  </from>
                  <to>
                    <xdr:col>7</xdr:col>
                    <xdr:colOff>38100</xdr:colOff>
                    <xdr:row>44</xdr:row>
                    <xdr:rowOff>114300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6</xdr:col>
                    <xdr:colOff>495300</xdr:colOff>
                    <xdr:row>45</xdr:row>
                    <xdr:rowOff>28575</xdr:rowOff>
                  </from>
                  <to>
                    <xdr:col>7</xdr:col>
                    <xdr:colOff>38100</xdr:colOff>
                    <xdr:row>46</xdr:row>
                    <xdr:rowOff>114300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495300</xdr:colOff>
                    <xdr:row>47</xdr:row>
                    <xdr:rowOff>28575</xdr:rowOff>
                  </from>
                  <to>
                    <xdr:col>7</xdr:col>
                    <xdr:colOff>38100</xdr:colOff>
                    <xdr:row>48</xdr:row>
                    <xdr:rowOff>114300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6</xdr:col>
                    <xdr:colOff>495300</xdr:colOff>
                    <xdr:row>49</xdr:row>
                    <xdr:rowOff>28575</xdr:rowOff>
                  </from>
                  <to>
                    <xdr:col>7</xdr:col>
                    <xdr:colOff>38100</xdr:colOff>
                    <xdr:row>50</xdr:row>
                    <xdr:rowOff>114300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6</xdr:col>
                    <xdr:colOff>495300</xdr:colOff>
                    <xdr:row>51</xdr:row>
                    <xdr:rowOff>28575</xdr:rowOff>
                  </from>
                  <to>
                    <xdr:col>7</xdr:col>
                    <xdr:colOff>38100</xdr:colOff>
                    <xdr:row>52</xdr:row>
                    <xdr:rowOff>114300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6</xdr:col>
                    <xdr:colOff>495300</xdr:colOff>
                    <xdr:row>53</xdr:row>
                    <xdr:rowOff>28575</xdr:rowOff>
                  </from>
                  <to>
                    <xdr:col>7</xdr:col>
                    <xdr:colOff>38100</xdr:colOff>
                    <xdr:row>54</xdr:row>
                    <xdr:rowOff>114300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495300</xdr:colOff>
                    <xdr:row>55</xdr:row>
                    <xdr:rowOff>28575</xdr:rowOff>
                  </from>
                  <to>
                    <xdr:col>7</xdr:col>
                    <xdr:colOff>38100</xdr:colOff>
                    <xdr:row>56</xdr:row>
                    <xdr:rowOff>114300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6</xdr:col>
                    <xdr:colOff>495300</xdr:colOff>
                    <xdr:row>57</xdr:row>
                    <xdr:rowOff>28575</xdr:rowOff>
                  </from>
                  <to>
                    <xdr:col>7</xdr:col>
                    <xdr:colOff>38100</xdr:colOff>
                    <xdr:row>58</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9D18B7D-DE8A-47D4-9FC7-CAEAEEE8C105}">
          <x14:formula1>
            <xm:f>Formulas!$B$26:$B$30</xm:f>
          </x14:formula1>
          <xm:sqref>A32:A61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0065-CF31-4A17-BCC0-4999E633B72A}">
  <dimension ref="A3:Z83"/>
  <sheetViews>
    <sheetView topLeftCell="A14" zoomScale="120" zoomScaleNormal="120" workbookViewId="0">
      <selection activeCell="L38" sqref="L38"/>
    </sheetView>
  </sheetViews>
  <sheetFormatPr baseColWidth="10" defaultRowHeight="15" x14ac:dyDescent="0.25"/>
  <sheetData>
    <row r="3" spans="4:19" x14ac:dyDescent="0.25">
      <c r="D3" s="185" t="s">
        <v>8</v>
      </c>
      <c r="J3" s="185" t="s">
        <v>8</v>
      </c>
      <c r="K3" s="185" t="s">
        <v>89</v>
      </c>
      <c r="L3" s="185"/>
      <c r="R3" t="s">
        <v>125</v>
      </c>
    </row>
    <row r="4" spans="4:19" x14ac:dyDescent="0.25">
      <c r="D4" s="185"/>
      <c r="J4" s="185"/>
      <c r="K4" s="185"/>
      <c r="L4" s="185"/>
      <c r="Q4" t="s">
        <v>19</v>
      </c>
      <c r="R4" t="s">
        <v>153</v>
      </c>
      <c r="S4" t="s">
        <v>154</v>
      </c>
    </row>
    <row r="5" spans="4:19" x14ac:dyDescent="0.25">
      <c r="D5" s="185" t="s">
        <v>9</v>
      </c>
      <c r="J5" s="185" t="s">
        <v>9</v>
      </c>
      <c r="K5" s="185" t="s">
        <v>90</v>
      </c>
      <c r="L5" s="185"/>
      <c r="Q5" t="s">
        <v>20</v>
      </c>
      <c r="R5" t="s">
        <v>55</v>
      </c>
      <c r="S5" t="s">
        <v>57</v>
      </c>
    </row>
    <row r="6" spans="4:19" x14ac:dyDescent="0.25">
      <c r="D6" s="185"/>
      <c r="J6" s="185"/>
      <c r="K6" s="185"/>
      <c r="L6" s="185"/>
      <c r="Q6" t="s">
        <v>21</v>
      </c>
      <c r="R6" t="s">
        <v>51</v>
      </c>
      <c r="S6" t="s">
        <v>155</v>
      </c>
    </row>
    <row r="7" spans="4:19" x14ac:dyDescent="0.25">
      <c r="D7" s="185" t="s">
        <v>7</v>
      </c>
      <c r="J7" s="185" t="s">
        <v>7</v>
      </c>
      <c r="K7" s="185" t="s">
        <v>91</v>
      </c>
      <c r="L7" s="185"/>
      <c r="Q7" t="s">
        <v>22</v>
      </c>
      <c r="R7" t="s">
        <v>49</v>
      </c>
      <c r="S7" t="s">
        <v>46</v>
      </c>
    </row>
    <row r="8" spans="4:19" x14ac:dyDescent="0.25">
      <c r="D8" s="185"/>
      <c r="J8" s="185"/>
      <c r="K8" s="185"/>
      <c r="L8" s="185"/>
      <c r="Q8" t="s">
        <v>23</v>
      </c>
      <c r="R8" t="s">
        <v>50</v>
      </c>
      <c r="S8" t="s">
        <v>47</v>
      </c>
    </row>
    <row r="9" spans="4:19" x14ac:dyDescent="0.25">
      <c r="D9" s="186" t="s">
        <v>10</v>
      </c>
      <c r="J9" s="186" t="s">
        <v>10</v>
      </c>
      <c r="K9" s="185" t="s">
        <v>92</v>
      </c>
      <c r="L9" s="185"/>
      <c r="Q9" t="s">
        <v>24</v>
      </c>
      <c r="R9" t="s">
        <v>52</v>
      </c>
      <c r="S9" t="s">
        <v>60</v>
      </c>
    </row>
    <row r="10" spans="4:19" x14ac:dyDescent="0.25">
      <c r="D10" s="186"/>
      <c r="J10" s="186"/>
      <c r="K10" s="185"/>
      <c r="L10" s="185"/>
    </row>
    <row r="11" spans="4:19" x14ac:dyDescent="0.25">
      <c r="D11" s="187" t="s">
        <v>11</v>
      </c>
      <c r="F11" t="s">
        <v>25</v>
      </c>
      <c r="G11" t="s">
        <v>53</v>
      </c>
      <c r="H11" t="s">
        <v>58</v>
      </c>
      <c r="J11" s="187" t="s">
        <v>11</v>
      </c>
      <c r="K11" s="185" t="s">
        <v>93</v>
      </c>
      <c r="L11" s="185"/>
    </row>
    <row r="12" spans="4:19" x14ac:dyDescent="0.25">
      <c r="D12" s="187"/>
      <c r="F12" t="s">
        <v>26</v>
      </c>
      <c r="G12" t="s">
        <v>53</v>
      </c>
      <c r="H12" t="s">
        <v>58</v>
      </c>
      <c r="J12" s="187"/>
      <c r="K12" s="185"/>
      <c r="L12" s="185"/>
    </row>
    <row r="13" spans="4:19" x14ac:dyDescent="0.25">
      <c r="F13" t="s">
        <v>27</v>
      </c>
      <c r="G13" t="s">
        <v>53</v>
      </c>
      <c r="H13" t="s">
        <v>58</v>
      </c>
    </row>
    <row r="14" spans="4:19" x14ac:dyDescent="0.25">
      <c r="F14" t="s">
        <v>28</v>
      </c>
      <c r="G14" t="s">
        <v>53</v>
      </c>
      <c r="H14" t="s">
        <v>55</v>
      </c>
    </row>
    <row r="15" spans="4:19" x14ac:dyDescent="0.25">
      <c r="F15" t="s">
        <v>29</v>
      </c>
      <c r="G15" t="s">
        <v>53</v>
      </c>
      <c r="H15" t="s">
        <v>47</v>
      </c>
      <c r="J15" t="s">
        <v>116</v>
      </c>
      <c r="K15" t="s">
        <v>335</v>
      </c>
      <c r="L15" t="s">
        <v>336</v>
      </c>
    </row>
    <row r="16" spans="4:19" x14ac:dyDescent="0.25">
      <c r="F16" t="s">
        <v>30</v>
      </c>
      <c r="G16" t="s">
        <v>53</v>
      </c>
      <c r="H16" t="s">
        <v>50</v>
      </c>
    </row>
    <row r="17" spans="1:12" x14ac:dyDescent="0.25">
      <c r="F17" t="s">
        <v>31</v>
      </c>
      <c r="G17" t="s">
        <v>53</v>
      </c>
      <c r="H17" t="s">
        <v>54</v>
      </c>
      <c r="J17" t="s">
        <v>117</v>
      </c>
      <c r="K17" t="s">
        <v>337</v>
      </c>
      <c r="L17" t="s">
        <v>338</v>
      </c>
    </row>
    <row r="18" spans="1:12" x14ac:dyDescent="0.25">
      <c r="F18" t="s">
        <v>32</v>
      </c>
      <c r="G18" t="s">
        <v>53</v>
      </c>
      <c r="H18" t="s">
        <v>46</v>
      </c>
      <c r="J18" t="s">
        <v>118</v>
      </c>
      <c r="K18" t="s">
        <v>340</v>
      </c>
      <c r="L18" t="s">
        <v>339</v>
      </c>
    </row>
    <row r="19" spans="1:12" x14ac:dyDescent="0.25">
      <c r="F19" t="s">
        <v>33</v>
      </c>
      <c r="G19" t="s">
        <v>53</v>
      </c>
      <c r="H19" t="s">
        <v>155</v>
      </c>
      <c r="J19" t="s">
        <v>123</v>
      </c>
      <c r="K19" t="s">
        <v>342</v>
      </c>
      <c r="L19" t="s">
        <v>341</v>
      </c>
    </row>
    <row r="20" spans="1:12" x14ac:dyDescent="0.25">
      <c r="A20" t="s">
        <v>83</v>
      </c>
      <c r="F20" t="s">
        <v>34</v>
      </c>
      <c r="G20" t="s">
        <v>53</v>
      </c>
      <c r="H20" t="s">
        <v>156</v>
      </c>
      <c r="J20" t="s">
        <v>119</v>
      </c>
      <c r="K20" t="s">
        <v>344</v>
      </c>
      <c r="L20" t="s">
        <v>343</v>
      </c>
    </row>
    <row r="21" spans="1:12" x14ac:dyDescent="0.25">
      <c r="A21" t="s">
        <v>84</v>
      </c>
      <c r="J21" t="s">
        <v>120</v>
      </c>
      <c r="K21" t="s">
        <v>346</v>
      </c>
      <c r="L21" t="s">
        <v>345</v>
      </c>
    </row>
    <row r="22" spans="1:12" x14ac:dyDescent="0.25">
      <c r="A22" t="s">
        <v>85</v>
      </c>
      <c r="F22" t="s">
        <v>70</v>
      </c>
      <c r="J22" t="s">
        <v>121</v>
      </c>
      <c r="K22" t="s">
        <v>347</v>
      </c>
      <c r="L22" t="s">
        <v>348</v>
      </c>
    </row>
    <row r="23" spans="1:12" x14ac:dyDescent="0.25">
      <c r="A23" t="s">
        <v>86</v>
      </c>
      <c r="F23" t="s">
        <v>63</v>
      </c>
      <c r="J23" t="s">
        <v>126</v>
      </c>
      <c r="K23" t="s">
        <v>350</v>
      </c>
      <c r="L23" t="s">
        <v>349</v>
      </c>
    </row>
    <row r="24" spans="1:12" x14ac:dyDescent="0.25">
      <c r="A24" t="s">
        <v>87</v>
      </c>
      <c r="F24" t="s">
        <v>64</v>
      </c>
      <c r="J24" t="s">
        <v>127</v>
      </c>
      <c r="K24" t="s">
        <v>352</v>
      </c>
      <c r="L24" t="s">
        <v>351</v>
      </c>
    </row>
    <row r="25" spans="1:12" x14ac:dyDescent="0.25">
      <c r="A25" t="s">
        <v>265</v>
      </c>
      <c r="F25" t="s">
        <v>72</v>
      </c>
      <c r="J25" t="s">
        <v>128</v>
      </c>
      <c r="K25" t="s">
        <v>353</v>
      </c>
      <c r="L25" t="s">
        <v>354</v>
      </c>
    </row>
    <row r="26" spans="1:12" x14ac:dyDescent="0.25">
      <c r="A26">
        <v>1</v>
      </c>
      <c r="B26">
        <v>0</v>
      </c>
      <c r="F26" t="s">
        <v>65</v>
      </c>
      <c r="J26" t="s">
        <v>129</v>
      </c>
      <c r="K26" t="s">
        <v>356</v>
      </c>
      <c r="L26" t="s">
        <v>355</v>
      </c>
    </row>
    <row r="27" spans="1:12" x14ac:dyDescent="0.25">
      <c r="A27">
        <v>2</v>
      </c>
      <c r="B27">
        <v>5</v>
      </c>
      <c r="F27" t="s">
        <v>66</v>
      </c>
      <c r="J27" t="s">
        <v>130</v>
      </c>
      <c r="K27" t="s">
        <v>358</v>
      </c>
      <c r="L27" t="s">
        <v>357</v>
      </c>
    </row>
    <row r="28" spans="1:12" x14ac:dyDescent="0.25">
      <c r="A28">
        <v>3</v>
      </c>
      <c r="B28">
        <v>10</v>
      </c>
      <c r="F28" t="s">
        <v>73</v>
      </c>
      <c r="J28" t="s">
        <v>131</v>
      </c>
      <c r="K28" t="s">
        <v>359</v>
      </c>
      <c r="L28" t="s">
        <v>360</v>
      </c>
    </row>
    <row r="29" spans="1:12" x14ac:dyDescent="0.25">
      <c r="A29">
        <v>4</v>
      </c>
      <c r="B29">
        <v>15</v>
      </c>
      <c r="F29" t="s">
        <v>67</v>
      </c>
      <c r="J29" t="s">
        <v>132</v>
      </c>
      <c r="K29" t="s">
        <v>362</v>
      </c>
      <c r="L29" t="s">
        <v>361</v>
      </c>
    </row>
    <row r="30" spans="1:12" x14ac:dyDescent="0.25">
      <c r="A30">
        <v>5</v>
      </c>
      <c r="B30">
        <v>20</v>
      </c>
      <c r="F30" t="s">
        <v>68</v>
      </c>
      <c r="J30" t="s">
        <v>133</v>
      </c>
      <c r="K30" t="s">
        <v>364</v>
      </c>
      <c r="L30" t="s">
        <v>363</v>
      </c>
    </row>
    <row r="31" spans="1:12" x14ac:dyDescent="0.25">
      <c r="A31">
        <v>6</v>
      </c>
      <c r="F31" t="s">
        <v>69</v>
      </c>
      <c r="J31" t="s">
        <v>134</v>
      </c>
      <c r="K31" t="s">
        <v>365</v>
      </c>
      <c r="L31" t="s">
        <v>366</v>
      </c>
    </row>
    <row r="32" spans="1:12" x14ac:dyDescent="0.25">
      <c r="A32">
        <v>7</v>
      </c>
      <c r="F32" t="s">
        <v>71</v>
      </c>
      <c r="J32" t="s">
        <v>370</v>
      </c>
      <c r="K32" t="s">
        <v>371</v>
      </c>
      <c r="L32" t="s">
        <v>372</v>
      </c>
    </row>
    <row r="33" spans="1:26" x14ac:dyDescent="0.25">
      <c r="A33">
        <v>8</v>
      </c>
    </row>
    <row r="34" spans="1:26" x14ac:dyDescent="0.25">
      <c r="A34">
        <v>9</v>
      </c>
    </row>
    <row r="35" spans="1:26" x14ac:dyDescent="0.25">
      <c r="A35">
        <v>10</v>
      </c>
    </row>
    <row r="36" spans="1:26" x14ac:dyDescent="0.25">
      <c r="A36">
        <v>11</v>
      </c>
      <c r="F36" t="s">
        <v>192</v>
      </c>
    </row>
    <row r="37" spans="1:26" x14ac:dyDescent="0.25">
      <c r="A37">
        <v>12</v>
      </c>
      <c r="F37" t="s">
        <v>194</v>
      </c>
    </row>
    <row r="38" spans="1:26" x14ac:dyDescent="0.25">
      <c r="A38">
        <v>13</v>
      </c>
      <c r="F38" t="s">
        <v>183</v>
      </c>
    </row>
    <row r="39" spans="1:26" x14ac:dyDescent="0.25">
      <c r="A39">
        <v>14</v>
      </c>
      <c r="F39" t="s">
        <v>184</v>
      </c>
    </row>
    <row r="40" spans="1:26" x14ac:dyDescent="0.25">
      <c r="A40">
        <v>15</v>
      </c>
    </row>
    <row r="41" spans="1:26" x14ac:dyDescent="0.25">
      <c r="A41">
        <v>16</v>
      </c>
      <c r="F41" t="s">
        <v>185</v>
      </c>
    </row>
    <row r="42" spans="1:26" x14ac:dyDescent="0.25">
      <c r="A42">
        <v>17</v>
      </c>
      <c r="F42" t="s">
        <v>195</v>
      </c>
    </row>
    <row r="43" spans="1:26" x14ac:dyDescent="0.25">
      <c r="A43">
        <v>18</v>
      </c>
      <c r="F43" t="s">
        <v>266</v>
      </c>
    </row>
    <row r="44" spans="1:26" x14ac:dyDescent="0.25">
      <c r="A44">
        <v>19</v>
      </c>
      <c r="F44" t="s">
        <v>186</v>
      </c>
      <c r="W44" s="21"/>
      <c r="X44" s="21"/>
      <c r="Y44" s="21"/>
      <c r="Z44" s="21"/>
    </row>
    <row r="45" spans="1:26" x14ac:dyDescent="0.25">
      <c r="A45">
        <v>20</v>
      </c>
      <c r="F45" t="s">
        <v>267</v>
      </c>
      <c r="W45" s="21"/>
      <c r="X45" s="21"/>
      <c r="Y45" s="21"/>
      <c r="Z45" s="21"/>
    </row>
    <row r="46" spans="1:26" x14ac:dyDescent="0.25">
      <c r="A46">
        <v>21</v>
      </c>
      <c r="F46" t="s">
        <v>187</v>
      </c>
      <c r="W46" s="5"/>
      <c r="X46" s="5"/>
      <c r="Y46" s="5"/>
      <c r="Z46" s="5"/>
    </row>
    <row r="47" spans="1:26" ht="15" customHeight="1" x14ac:dyDescent="0.25">
      <c r="A47">
        <v>22</v>
      </c>
      <c r="F47" t="s">
        <v>188</v>
      </c>
      <c r="P47" s="5"/>
      <c r="Q47" s="5"/>
      <c r="R47" s="5"/>
      <c r="S47" s="5"/>
      <c r="T47" s="5"/>
      <c r="U47" s="5"/>
      <c r="V47" s="5"/>
      <c r="W47" s="5"/>
      <c r="X47" s="5"/>
      <c r="Y47" s="5"/>
      <c r="Z47" s="5"/>
    </row>
    <row r="48" spans="1:26" ht="15" customHeight="1" x14ac:dyDescent="0.25">
      <c r="A48">
        <v>23</v>
      </c>
      <c r="F48" t="s">
        <v>189</v>
      </c>
      <c r="P48" s="5"/>
      <c r="Q48" s="5"/>
      <c r="R48" s="5"/>
      <c r="S48" s="5"/>
      <c r="T48" s="5"/>
      <c r="U48" s="5"/>
      <c r="V48" s="5"/>
      <c r="W48" s="5"/>
      <c r="X48" s="5"/>
      <c r="Y48" s="5"/>
      <c r="Z48" s="5"/>
    </row>
    <row r="49" spans="1:26" ht="15" customHeight="1" x14ac:dyDescent="0.25">
      <c r="F49" t="s">
        <v>190</v>
      </c>
      <c r="P49" s="5"/>
      <c r="Q49" s="5"/>
      <c r="R49" s="5"/>
      <c r="S49" s="5"/>
      <c r="T49" s="5"/>
      <c r="U49" s="5"/>
      <c r="V49" s="5"/>
      <c r="W49" s="5"/>
      <c r="X49" s="5"/>
      <c r="Y49" s="5"/>
      <c r="Z49" s="5"/>
    </row>
    <row r="50" spans="1:26" ht="15" customHeight="1" x14ac:dyDescent="0.25">
      <c r="F50" t="s">
        <v>191</v>
      </c>
      <c r="P50" s="5"/>
      <c r="Q50" s="5"/>
      <c r="R50" s="5"/>
      <c r="S50" s="5"/>
      <c r="T50" s="5"/>
      <c r="U50" s="5"/>
      <c r="V50" s="5"/>
      <c r="W50" s="21"/>
      <c r="X50" s="21"/>
      <c r="Y50" s="21"/>
      <c r="Z50" s="21"/>
    </row>
    <row r="51" spans="1:26" ht="15" customHeight="1" x14ac:dyDescent="0.25">
      <c r="P51" s="5"/>
      <c r="Q51" s="5"/>
      <c r="R51" s="5"/>
      <c r="S51" s="5"/>
      <c r="T51" s="5"/>
      <c r="U51" s="5"/>
      <c r="V51" s="5"/>
      <c r="W51" s="21"/>
      <c r="X51" s="21"/>
      <c r="Y51" s="21"/>
      <c r="Z51" s="21"/>
    </row>
    <row r="52" spans="1:26" x14ac:dyDescent="0.25">
      <c r="P52" s="5"/>
      <c r="Q52" s="5"/>
      <c r="R52" s="5"/>
      <c r="S52" s="5"/>
      <c r="T52" s="5"/>
      <c r="U52" s="5"/>
      <c r="V52" s="5"/>
      <c r="W52" s="21"/>
      <c r="X52" s="21"/>
      <c r="Y52" s="21"/>
      <c r="Z52" s="21"/>
    </row>
    <row r="53" spans="1:26" x14ac:dyDescent="0.25">
      <c r="A53" t="s">
        <v>16</v>
      </c>
      <c r="B53" t="s">
        <v>36</v>
      </c>
      <c r="C53" t="s">
        <v>37</v>
      </c>
      <c r="D53" t="s">
        <v>316</v>
      </c>
      <c r="P53" s="5"/>
      <c r="Q53" s="5"/>
      <c r="R53" s="5"/>
      <c r="S53" s="5"/>
      <c r="T53" s="5"/>
      <c r="U53" s="5"/>
      <c r="V53" s="5"/>
      <c r="W53" s="21"/>
      <c r="X53" s="21"/>
      <c r="Y53" s="21"/>
      <c r="Z53" s="21"/>
    </row>
    <row r="54" spans="1:26" x14ac:dyDescent="0.25">
      <c r="A54" t="s">
        <v>208</v>
      </c>
      <c r="B54" t="s">
        <v>41</v>
      </c>
      <c r="C54" t="s">
        <v>46</v>
      </c>
      <c r="D54" t="s">
        <v>327</v>
      </c>
      <c r="P54" s="5"/>
      <c r="Q54" s="5"/>
      <c r="R54" s="5"/>
      <c r="S54" s="5"/>
      <c r="T54" s="5"/>
      <c r="U54" s="5"/>
      <c r="V54" s="5"/>
      <c r="W54" s="21"/>
      <c r="X54" s="21"/>
      <c r="Y54" s="21"/>
      <c r="Z54" s="21"/>
    </row>
    <row r="55" spans="1:26" x14ac:dyDescent="0.25">
      <c r="A55" t="s">
        <v>204</v>
      </c>
      <c r="B55" t="s">
        <v>42</v>
      </c>
      <c r="C55" t="s">
        <v>60</v>
      </c>
      <c r="D55" t="s">
        <v>318</v>
      </c>
      <c r="P55" s="5"/>
      <c r="Q55" s="5"/>
      <c r="R55" s="5"/>
      <c r="S55" s="5"/>
      <c r="T55" s="5"/>
      <c r="U55" s="5"/>
      <c r="V55" s="5"/>
      <c r="W55" s="21"/>
      <c r="X55" s="21"/>
      <c r="Y55" s="21"/>
      <c r="Z55" s="21"/>
    </row>
    <row r="56" spans="1:26" x14ac:dyDescent="0.25">
      <c r="A56" t="s">
        <v>203</v>
      </c>
      <c r="B56" t="s">
        <v>40</v>
      </c>
      <c r="C56" t="s">
        <v>55</v>
      </c>
      <c r="D56" t="s">
        <v>325</v>
      </c>
      <c r="P56" s="5"/>
      <c r="Q56" s="5"/>
      <c r="R56" s="5"/>
      <c r="S56" s="5"/>
      <c r="T56" s="5"/>
      <c r="U56" s="5"/>
      <c r="V56" s="5"/>
    </row>
    <row r="57" spans="1:26" x14ac:dyDescent="0.25">
      <c r="A57" t="s">
        <v>202</v>
      </c>
      <c r="B57" t="s">
        <v>41</v>
      </c>
      <c r="C57" t="s">
        <v>210</v>
      </c>
      <c r="D57" t="s">
        <v>328</v>
      </c>
    </row>
    <row r="58" spans="1:26" x14ac:dyDescent="0.25">
      <c r="A58" t="s">
        <v>311</v>
      </c>
      <c r="B58" t="s">
        <v>42</v>
      </c>
      <c r="C58" t="s">
        <v>49</v>
      </c>
      <c r="D58" t="s">
        <v>369</v>
      </c>
    </row>
    <row r="59" spans="1:26" x14ac:dyDescent="0.25">
      <c r="A59" t="s">
        <v>205</v>
      </c>
      <c r="B59" t="s">
        <v>41</v>
      </c>
      <c r="C59" t="s">
        <v>53</v>
      </c>
      <c r="D59" t="s">
        <v>323</v>
      </c>
    </row>
    <row r="60" spans="1:26" x14ac:dyDescent="0.25">
      <c r="A60" t="s">
        <v>207</v>
      </c>
      <c r="B60" t="s">
        <v>41</v>
      </c>
      <c r="C60" t="s">
        <v>48</v>
      </c>
      <c r="D60" t="s">
        <v>321</v>
      </c>
    </row>
    <row r="61" spans="1:26" x14ac:dyDescent="0.25">
      <c r="A61" t="s">
        <v>274</v>
      </c>
      <c r="B61" t="s">
        <v>40</v>
      </c>
      <c r="C61" t="s">
        <v>48</v>
      </c>
      <c r="D61" t="s">
        <v>322</v>
      </c>
    </row>
    <row r="62" spans="1:26" x14ac:dyDescent="0.25">
      <c r="A62" t="s">
        <v>17</v>
      </c>
      <c r="B62" t="s">
        <v>258</v>
      </c>
      <c r="C62" t="s">
        <v>258</v>
      </c>
      <c r="D62" t="s">
        <v>323</v>
      </c>
    </row>
    <row r="63" spans="1:26" x14ac:dyDescent="0.25">
      <c r="A63" t="s">
        <v>300</v>
      </c>
      <c r="B63" t="s">
        <v>42</v>
      </c>
      <c r="C63" t="s">
        <v>58</v>
      </c>
      <c r="D63" t="s">
        <v>330</v>
      </c>
    </row>
    <row r="64" spans="1:26" ht="15" customHeight="1" x14ac:dyDescent="0.25">
      <c r="A64" t="s">
        <v>280</v>
      </c>
      <c r="B64" t="s">
        <v>42</v>
      </c>
      <c r="C64" t="s">
        <v>60</v>
      </c>
      <c r="D64" t="s">
        <v>368</v>
      </c>
      <c r="K64" t="s">
        <v>202</v>
      </c>
      <c r="L64" s="35" t="s">
        <v>239</v>
      </c>
      <c r="M64" s="35" t="s">
        <v>217</v>
      </c>
      <c r="N64" s="35" t="s">
        <v>215</v>
      </c>
      <c r="O64" s="35" t="s">
        <v>216</v>
      </c>
      <c r="P64" s="35" t="s">
        <v>218</v>
      </c>
      <c r="Q64" s="35" t="s">
        <v>220</v>
      </c>
      <c r="R64" s="35" t="s">
        <v>220</v>
      </c>
      <c r="S64" s="35" t="s">
        <v>219</v>
      </c>
      <c r="T64" s="35" t="s">
        <v>219</v>
      </c>
      <c r="U64" s="35" t="s">
        <v>219</v>
      </c>
    </row>
    <row r="65" spans="1:21" x14ac:dyDescent="0.25">
      <c r="A65" t="s">
        <v>269</v>
      </c>
      <c r="B65" t="s">
        <v>41</v>
      </c>
      <c r="C65" t="s">
        <v>58</v>
      </c>
      <c r="D65" t="s">
        <v>320</v>
      </c>
      <c r="K65" t="s">
        <v>204</v>
      </c>
      <c r="L65" s="35" t="s">
        <v>223</v>
      </c>
      <c r="M65" s="35" t="s">
        <v>227</v>
      </c>
      <c r="N65" t="s">
        <v>225</v>
      </c>
      <c r="O65" s="35" t="s">
        <v>224</v>
      </c>
      <c r="P65" s="35" t="s">
        <v>221</v>
      </c>
      <c r="Q65" s="35" t="s">
        <v>220</v>
      </c>
      <c r="R65" s="35" t="s">
        <v>220</v>
      </c>
      <c r="S65" s="35" t="s">
        <v>219</v>
      </c>
      <c r="T65" s="35" t="s">
        <v>219</v>
      </c>
      <c r="U65" s="35" t="s">
        <v>219</v>
      </c>
    </row>
    <row r="66" spans="1:21" x14ac:dyDescent="0.25">
      <c r="A66" t="s">
        <v>290</v>
      </c>
      <c r="B66" t="s">
        <v>42</v>
      </c>
      <c r="C66" t="s">
        <v>76</v>
      </c>
      <c r="D66" t="s">
        <v>319</v>
      </c>
      <c r="K66" t="s">
        <v>203</v>
      </c>
      <c r="L66" s="35" t="s">
        <v>234</v>
      </c>
      <c r="M66" s="35" t="s">
        <v>237</v>
      </c>
      <c r="N66" s="35" t="s">
        <v>236</v>
      </c>
      <c r="O66" s="35" t="s">
        <v>224</v>
      </c>
      <c r="P66" s="35" t="s">
        <v>235</v>
      </c>
      <c r="Q66" s="35" t="s">
        <v>220</v>
      </c>
      <c r="R66" s="35" t="s">
        <v>220</v>
      </c>
      <c r="S66" s="35" t="s">
        <v>219</v>
      </c>
      <c r="T66" s="35" t="s">
        <v>219</v>
      </c>
      <c r="U66" s="35" t="s">
        <v>219</v>
      </c>
    </row>
    <row r="67" spans="1:21" x14ac:dyDescent="0.25">
      <c r="A67" t="s">
        <v>295</v>
      </c>
      <c r="B67" t="s">
        <v>40</v>
      </c>
      <c r="C67" t="s">
        <v>210</v>
      </c>
      <c r="D67" t="s">
        <v>323</v>
      </c>
      <c r="K67" t="s">
        <v>205</v>
      </c>
      <c r="L67" s="35" t="s">
        <v>238</v>
      </c>
      <c r="M67" s="35" t="s">
        <v>241</v>
      </c>
      <c r="N67" s="35" t="s">
        <v>242</v>
      </c>
      <c r="O67" s="35" t="s">
        <v>240</v>
      </c>
      <c r="P67" s="35" t="s">
        <v>235</v>
      </c>
      <c r="Q67" s="35" t="s">
        <v>220</v>
      </c>
      <c r="R67" s="35" t="s">
        <v>220</v>
      </c>
      <c r="S67" s="35" t="s">
        <v>219</v>
      </c>
      <c r="T67" s="35" t="s">
        <v>219</v>
      </c>
      <c r="U67" s="35" t="s">
        <v>219</v>
      </c>
    </row>
    <row r="68" spans="1:21" x14ac:dyDescent="0.25">
      <c r="A68" t="s">
        <v>206</v>
      </c>
      <c r="B68" t="s">
        <v>40</v>
      </c>
      <c r="C68" t="s">
        <v>58</v>
      </c>
      <c r="D68" t="s">
        <v>324</v>
      </c>
      <c r="K68" t="s">
        <v>206</v>
      </c>
      <c r="L68" s="35" t="s">
        <v>237</v>
      </c>
      <c r="M68" s="35" t="s">
        <v>244</v>
      </c>
      <c r="N68" s="35" t="s">
        <v>243</v>
      </c>
      <c r="O68" t="s">
        <v>245</v>
      </c>
      <c r="P68" s="35" t="s">
        <v>235</v>
      </c>
      <c r="Q68" s="35" t="s">
        <v>220</v>
      </c>
      <c r="R68" s="35" t="s">
        <v>220</v>
      </c>
      <c r="S68" s="35" t="s">
        <v>219</v>
      </c>
      <c r="T68" s="35" t="s">
        <v>219</v>
      </c>
      <c r="U68" s="35" t="s">
        <v>219</v>
      </c>
    </row>
    <row r="69" spans="1:21" x14ac:dyDescent="0.25">
      <c r="A69" t="s">
        <v>305</v>
      </c>
      <c r="B69" t="s">
        <v>41</v>
      </c>
      <c r="C69" t="s">
        <v>40</v>
      </c>
      <c r="D69" t="s">
        <v>323</v>
      </c>
      <c r="K69" t="s">
        <v>18</v>
      </c>
      <c r="L69" s="35" t="s">
        <v>246</v>
      </c>
      <c r="M69" s="35" t="s">
        <v>247</v>
      </c>
      <c r="N69" s="35" t="s">
        <v>236</v>
      </c>
      <c r="O69" s="35" t="s">
        <v>248</v>
      </c>
      <c r="P69" s="35" t="s">
        <v>235</v>
      </c>
      <c r="Q69" s="35" t="s">
        <v>220</v>
      </c>
      <c r="R69" s="35" t="s">
        <v>220</v>
      </c>
      <c r="S69" s="35" t="s">
        <v>219</v>
      </c>
      <c r="T69" s="35" t="s">
        <v>219</v>
      </c>
      <c r="U69" s="35" t="s">
        <v>219</v>
      </c>
    </row>
    <row r="70" spans="1:21" x14ac:dyDescent="0.25">
      <c r="A70" t="s">
        <v>209</v>
      </c>
      <c r="B70" t="s">
        <v>40</v>
      </c>
      <c r="C70" t="s">
        <v>57</v>
      </c>
      <c r="D70" t="s">
        <v>323</v>
      </c>
      <c r="K70" t="s">
        <v>207</v>
      </c>
      <c r="L70" s="35" t="s">
        <v>250</v>
      </c>
      <c r="M70" s="35" t="s">
        <v>253</v>
      </c>
      <c r="N70" s="35" t="s">
        <v>249</v>
      </c>
      <c r="O70" s="35" t="s">
        <v>252</v>
      </c>
      <c r="P70" s="35" t="s">
        <v>251</v>
      </c>
      <c r="Q70" s="35" t="s">
        <v>220</v>
      </c>
      <c r="R70" s="35" t="s">
        <v>220</v>
      </c>
      <c r="S70" s="35" t="s">
        <v>219</v>
      </c>
      <c r="T70" s="35" t="s">
        <v>219</v>
      </c>
      <c r="U70" s="35" t="s">
        <v>219</v>
      </c>
    </row>
    <row r="71" spans="1:21" x14ac:dyDescent="0.25">
      <c r="A71" t="s">
        <v>285</v>
      </c>
      <c r="B71" t="s">
        <v>42</v>
      </c>
      <c r="C71" t="s">
        <v>76</v>
      </c>
      <c r="D71" t="s">
        <v>317</v>
      </c>
      <c r="K71" t="s">
        <v>208</v>
      </c>
      <c r="L71" s="35" t="s">
        <v>254</v>
      </c>
      <c r="M71" s="35" t="s">
        <v>256</v>
      </c>
      <c r="N71" s="35" t="s">
        <v>257</v>
      </c>
      <c r="O71" s="35" t="s">
        <v>255</v>
      </c>
      <c r="P71" s="35" t="s">
        <v>235</v>
      </c>
      <c r="Q71" s="35" t="s">
        <v>220</v>
      </c>
      <c r="R71" s="35" t="s">
        <v>220</v>
      </c>
      <c r="S71" s="35" t="s">
        <v>219</v>
      </c>
      <c r="T71" s="35" t="s">
        <v>219</v>
      </c>
      <c r="U71" s="35" t="s">
        <v>219</v>
      </c>
    </row>
    <row r="72" spans="1:21" x14ac:dyDescent="0.25">
      <c r="A72" t="s">
        <v>18</v>
      </c>
      <c r="B72" t="s">
        <v>40</v>
      </c>
      <c r="C72" t="s">
        <v>48</v>
      </c>
      <c r="D72" t="s">
        <v>368</v>
      </c>
      <c r="K72" t="s">
        <v>209</v>
      </c>
      <c r="L72" s="35" t="s">
        <v>230</v>
      </c>
      <c r="M72" s="35" t="s">
        <v>231</v>
      </c>
      <c r="N72" s="35" t="s">
        <v>233</v>
      </c>
      <c r="O72" s="35" t="s">
        <v>232</v>
      </c>
      <c r="P72" s="35" t="s">
        <v>229</v>
      </c>
      <c r="Q72" s="35" t="s">
        <v>220</v>
      </c>
      <c r="R72" s="35" t="s">
        <v>220</v>
      </c>
      <c r="S72" s="35" t="s">
        <v>219</v>
      </c>
      <c r="T72" s="35" t="s">
        <v>219</v>
      </c>
      <c r="U72" s="35" t="s">
        <v>219</v>
      </c>
    </row>
    <row r="73" spans="1:21" x14ac:dyDescent="0.25">
      <c r="A73" t="s">
        <v>297</v>
      </c>
      <c r="B73" t="s">
        <v>40</v>
      </c>
      <c r="C73" t="s">
        <v>52</v>
      </c>
      <c r="D73" t="s">
        <v>326</v>
      </c>
      <c r="K73" t="s">
        <v>17</v>
      </c>
      <c r="L73" s="35" t="s">
        <v>259</v>
      </c>
      <c r="M73" s="35" t="s">
        <v>260</v>
      </c>
      <c r="N73" s="35" t="s">
        <v>262</v>
      </c>
      <c r="O73" s="35" t="s">
        <v>257</v>
      </c>
      <c r="P73" s="35" t="s">
        <v>261</v>
      </c>
      <c r="Q73" s="35" t="s">
        <v>220</v>
      </c>
      <c r="R73" s="35" t="s">
        <v>220</v>
      </c>
      <c r="S73" s="35" t="s">
        <v>219</v>
      </c>
      <c r="T73" s="35" t="s">
        <v>219</v>
      </c>
      <c r="U73" s="35" t="s">
        <v>219</v>
      </c>
    </row>
    <row r="74" spans="1:21" x14ac:dyDescent="0.25">
      <c r="K74" t="s">
        <v>269</v>
      </c>
      <c r="L74" s="35" t="s">
        <v>270</v>
      </c>
      <c r="M74" s="35" t="s">
        <v>272</v>
      </c>
      <c r="N74" s="35" t="s">
        <v>273</v>
      </c>
      <c r="O74" s="35" t="s">
        <v>271</v>
      </c>
      <c r="P74" s="35" t="s">
        <v>235</v>
      </c>
      <c r="Q74" s="35" t="s">
        <v>220</v>
      </c>
      <c r="R74" s="35" t="s">
        <v>220</v>
      </c>
      <c r="S74" s="35" t="s">
        <v>219</v>
      </c>
      <c r="T74" s="35" t="s">
        <v>219</v>
      </c>
      <c r="U74" s="35" t="s">
        <v>219</v>
      </c>
    </row>
    <row r="75" spans="1:21" x14ac:dyDescent="0.25">
      <c r="K75" t="s">
        <v>274</v>
      </c>
      <c r="L75" s="35" t="s">
        <v>277</v>
      </c>
      <c r="M75" s="35" t="s">
        <v>278</v>
      </c>
      <c r="N75" s="35" t="s">
        <v>279</v>
      </c>
      <c r="O75" s="35" t="s">
        <v>276</v>
      </c>
      <c r="P75" s="35" t="s">
        <v>275</v>
      </c>
      <c r="Q75" s="35" t="s">
        <v>220</v>
      </c>
      <c r="R75" s="35" t="s">
        <v>220</v>
      </c>
      <c r="S75" s="35" t="s">
        <v>219</v>
      </c>
      <c r="T75" s="35" t="s">
        <v>219</v>
      </c>
      <c r="U75" s="35" t="s">
        <v>219</v>
      </c>
    </row>
    <row r="76" spans="1:21" x14ac:dyDescent="0.25">
      <c r="K76" t="s">
        <v>280</v>
      </c>
      <c r="L76" s="35" t="s">
        <v>282</v>
      </c>
      <c r="M76" s="35" t="s">
        <v>283</v>
      </c>
      <c r="N76" s="35" t="s">
        <v>284</v>
      </c>
      <c r="O76" s="35" t="s">
        <v>281</v>
      </c>
      <c r="P76" s="35" t="s">
        <v>235</v>
      </c>
      <c r="Q76" s="35" t="s">
        <v>220</v>
      </c>
      <c r="R76" s="35" t="s">
        <v>220</v>
      </c>
      <c r="S76" s="35" t="s">
        <v>219</v>
      </c>
      <c r="T76" s="35" t="s">
        <v>219</v>
      </c>
      <c r="U76" s="35" t="s">
        <v>219</v>
      </c>
    </row>
    <row r="77" spans="1:21" x14ac:dyDescent="0.25">
      <c r="K77" t="s">
        <v>285</v>
      </c>
      <c r="L77" s="35" t="s">
        <v>288</v>
      </c>
      <c r="M77" s="35" t="s">
        <v>289</v>
      </c>
      <c r="N77" s="35" t="s">
        <v>286</v>
      </c>
      <c r="O77" s="35" t="s">
        <v>287</v>
      </c>
      <c r="P77" s="35" t="s">
        <v>235</v>
      </c>
      <c r="Q77" s="35" t="s">
        <v>220</v>
      </c>
      <c r="R77" s="35" t="s">
        <v>220</v>
      </c>
      <c r="S77" s="35" t="s">
        <v>219</v>
      </c>
      <c r="T77" s="35" t="s">
        <v>219</v>
      </c>
      <c r="U77" s="35" t="s">
        <v>219</v>
      </c>
    </row>
    <row r="78" spans="1:21" x14ac:dyDescent="0.25">
      <c r="K78" t="s">
        <v>290</v>
      </c>
      <c r="L78" s="35" t="s">
        <v>294</v>
      </c>
      <c r="M78" t="s">
        <v>293</v>
      </c>
      <c r="N78" s="35" t="s">
        <v>292</v>
      </c>
      <c r="O78" s="35" t="s">
        <v>291</v>
      </c>
      <c r="P78" s="35" t="s">
        <v>235</v>
      </c>
      <c r="Q78" s="35" t="s">
        <v>220</v>
      </c>
      <c r="R78" s="35" t="s">
        <v>220</v>
      </c>
      <c r="S78" s="35" t="s">
        <v>219</v>
      </c>
      <c r="T78" s="35" t="s">
        <v>219</v>
      </c>
      <c r="U78" s="35" t="s">
        <v>219</v>
      </c>
    </row>
    <row r="79" spans="1:21" x14ac:dyDescent="0.25">
      <c r="K79" t="s">
        <v>295</v>
      </c>
      <c r="L79" s="35" t="s">
        <v>294</v>
      </c>
      <c r="M79" t="s">
        <v>247</v>
      </c>
      <c r="N79" s="35" t="s">
        <v>292</v>
      </c>
      <c r="O79" s="35" t="s">
        <v>296</v>
      </c>
      <c r="P79" s="35" t="s">
        <v>235</v>
      </c>
      <c r="Q79" s="35" t="s">
        <v>220</v>
      </c>
      <c r="R79" s="35" t="s">
        <v>220</v>
      </c>
      <c r="S79" s="35" t="s">
        <v>219</v>
      </c>
      <c r="T79" s="35" t="s">
        <v>219</v>
      </c>
      <c r="U79" s="35" t="s">
        <v>219</v>
      </c>
    </row>
    <row r="80" spans="1:21" x14ac:dyDescent="0.25">
      <c r="K80" t="s">
        <v>297</v>
      </c>
      <c r="L80" s="35" t="s">
        <v>277</v>
      </c>
      <c r="M80" s="35" t="s">
        <v>299</v>
      </c>
      <c r="N80" s="35" t="s">
        <v>286</v>
      </c>
      <c r="O80" s="35" t="s">
        <v>255</v>
      </c>
      <c r="P80" s="35" t="s">
        <v>298</v>
      </c>
      <c r="Q80" s="35" t="s">
        <v>220</v>
      </c>
      <c r="R80" s="35" t="s">
        <v>220</v>
      </c>
      <c r="S80" s="35" t="s">
        <v>219</v>
      </c>
      <c r="T80" s="35" t="s">
        <v>219</v>
      </c>
      <c r="U80" s="35" t="s">
        <v>219</v>
      </c>
    </row>
    <row r="81" spans="11:21" x14ac:dyDescent="0.25">
      <c r="K81" t="s">
        <v>300</v>
      </c>
      <c r="L81" s="35" t="s">
        <v>303</v>
      </c>
      <c r="M81" s="35" t="s">
        <v>304</v>
      </c>
      <c r="N81" s="35" t="s">
        <v>292</v>
      </c>
      <c r="O81" s="35" t="s">
        <v>302</v>
      </c>
      <c r="P81" s="35" t="s">
        <v>301</v>
      </c>
      <c r="Q81" s="35" t="s">
        <v>220</v>
      </c>
      <c r="R81" s="35" t="s">
        <v>220</v>
      </c>
      <c r="S81" s="35" t="s">
        <v>219</v>
      </c>
      <c r="T81" s="35" t="s">
        <v>219</v>
      </c>
      <c r="U81" s="35" t="s">
        <v>219</v>
      </c>
    </row>
    <row r="82" spans="11:21" x14ac:dyDescent="0.25">
      <c r="K82" t="s">
        <v>305</v>
      </c>
      <c r="L82" s="35" t="s">
        <v>307</v>
      </c>
      <c r="M82" s="35" t="s">
        <v>309</v>
      </c>
      <c r="N82" s="35" t="s">
        <v>310</v>
      </c>
      <c r="O82" s="35" t="s">
        <v>308</v>
      </c>
      <c r="P82" s="35" t="s">
        <v>306</v>
      </c>
      <c r="Q82" s="35" t="s">
        <v>220</v>
      </c>
      <c r="R82" s="35" t="s">
        <v>220</v>
      </c>
      <c r="S82" s="35" t="s">
        <v>219</v>
      </c>
      <c r="T82" s="35" t="s">
        <v>219</v>
      </c>
      <c r="U82" s="35" t="s">
        <v>219</v>
      </c>
    </row>
    <row r="83" spans="11:21" x14ac:dyDescent="0.25">
      <c r="K83" t="s">
        <v>311</v>
      </c>
      <c r="L83" s="35" t="s">
        <v>314</v>
      </c>
      <c r="M83" s="35" t="s">
        <v>315</v>
      </c>
      <c r="N83" s="35" t="s">
        <v>313</v>
      </c>
      <c r="O83" s="35" t="s">
        <v>312</v>
      </c>
      <c r="P83" s="35" t="s">
        <v>306</v>
      </c>
      <c r="Q83" s="35" t="s">
        <v>220</v>
      </c>
      <c r="R83" s="35" t="s">
        <v>220</v>
      </c>
      <c r="S83" s="35" t="s">
        <v>219</v>
      </c>
      <c r="T83" s="35" t="s">
        <v>219</v>
      </c>
      <c r="U83" s="35" t="s">
        <v>219</v>
      </c>
    </row>
  </sheetData>
  <sheetProtection algorithmName="SHA-512" hashValue="xWk94xlwu5q66Kv0dFuL+Yebo35Vc8bhV6lRmIwUJUmrTOq9h9V0NHlYADPMKK+kWkaefoD6KFYSVTY4iae+XA==" saltValue="TTlVGhIaaKu9MUFFaZCjaw==" spinCount="100000" sheet="1" objects="1" scenarios="1"/>
  <sortState xmlns:xlrd2="http://schemas.microsoft.com/office/spreadsheetml/2017/richdata2" ref="A54:C73">
    <sortCondition ref="A54:A73"/>
  </sortState>
  <mergeCells count="15">
    <mergeCell ref="K3:L4"/>
    <mergeCell ref="K5:L6"/>
    <mergeCell ref="K7:L8"/>
    <mergeCell ref="K9:L10"/>
    <mergeCell ref="K11:L12"/>
    <mergeCell ref="D3:D4"/>
    <mergeCell ref="D5:D6"/>
    <mergeCell ref="D7:D8"/>
    <mergeCell ref="D9:D10"/>
    <mergeCell ref="D11:D12"/>
    <mergeCell ref="J3:J4"/>
    <mergeCell ref="J5:J6"/>
    <mergeCell ref="J7:J8"/>
    <mergeCell ref="J9:J10"/>
    <mergeCell ref="J11:J12"/>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Archivo de personaje</vt:lpstr>
      <vt:lpstr>Archivo de mejoras</vt:lpstr>
      <vt:lpstr>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Andres_</dc:creator>
  <cp:lastModifiedBy>Andres Gomez</cp:lastModifiedBy>
  <dcterms:created xsi:type="dcterms:W3CDTF">2015-06-05T18:19:34Z</dcterms:created>
  <dcterms:modified xsi:type="dcterms:W3CDTF">2025-12-03T01:33:55Z</dcterms:modified>
</cp:coreProperties>
</file>